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O10" i="3" l="1"/>
  <c r="N10" i="3"/>
  <c r="M10" i="3"/>
  <c r="L10" i="3"/>
  <c r="J10" i="3"/>
  <c r="J6" i="3"/>
  <c r="AG6" i="3" l="1"/>
  <c r="AF6" i="3" s="1"/>
  <c r="AS6" i="3" l="1"/>
  <c r="AQ6" i="3"/>
  <c r="AP6" i="3"/>
  <c r="AO6" i="3"/>
  <c r="AN6" i="3"/>
  <c r="AM6" i="3"/>
  <c r="K11" i="3"/>
  <c r="AE6" i="3"/>
  <c r="AD6" i="3"/>
  <c r="AC6" i="3"/>
  <c r="AB6" i="3"/>
  <c r="AA6" i="3"/>
  <c r="W6" i="3"/>
  <c r="U6" i="3"/>
  <c r="T6" i="3"/>
  <c r="S6" i="3"/>
  <c r="R6" i="3"/>
  <c r="Q6" i="3"/>
  <c r="K6" i="3"/>
  <c r="K10" i="3" s="1"/>
  <c r="K12" i="3" s="1"/>
  <c r="I6" i="3"/>
  <c r="H6" i="3"/>
  <c r="H10" i="3" s="1"/>
  <c r="G6" i="3"/>
  <c r="G10" i="3" s="1"/>
  <c r="F6" i="3"/>
  <c r="F10" i="3" s="1"/>
  <c r="E6" i="3"/>
  <c r="E10" i="3" s="1"/>
  <c r="I10" i="3" l="1"/>
  <c r="AR6" i="3"/>
  <c r="F11" i="3"/>
  <c r="F12" i="3" s="1"/>
  <c r="H11" i="3"/>
  <c r="E11" i="3"/>
  <c r="E12" i="3" s="1"/>
  <c r="G11" i="3"/>
  <c r="G12" i="3" s="1"/>
  <c r="I11" i="3"/>
  <c r="O11" i="3" s="1"/>
  <c r="I12" i="3" l="1"/>
  <c r="O12" i="3" s="1"/>
  <c r="J11" i="3"/>
  <c r="N11" i="3"/>
  <c r="L11" i="3"/>
  <c r="M11" i="3"/>
  <c r="L12" i="3"/>
  <c r="H12" i="3"/>
  <c r="M12" i="3" s="1"/>
  <c r="J12" i="3" l="1"/>
  <c r="N12" i="3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<sst xmlns="http://schemas.openxmlformats.org/spreadsheetml/2006/main" count="73" uniqueCount="33">
  <si>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</si>
  <si>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</si>
  <si>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</si>
  <si>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</si>
  <si>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</si>
  <si>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</si>
  <si>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</si>
  <si>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</si>
  <si>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</si>
  <si>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</si>
  <si>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</si>
  <si>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</si>
  <si>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</si>
  <si>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</si>
  <si>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</si>
  <si>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</si>
  <si>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</si>
  <si>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</si>
  <si>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</si>
  <si>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</si>
  <si>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 xml:space="preserve">    Runkosarja TOP-10</t>
  </si>
  <si>
    <t>Jatkosarjat</t>
  </si>
  <si>
    <t xml:space="preserve">  Runkosarja TOP-10</t>
  </si>
  <si>
    <t>ka/l+t</t>
  </si>
  <si>
    <t>ka/kl</t>
  </si>
  <si>
    <t>Sotkamon Jymy-Pesis  (1998),  kasvattajaseura</t>
  </si>
  <si>
    <t>2.</t>
  </si>
  <si>
    <t>SoJy  3</t>
  </si>
  <si>
    <t>Eemil Salminen</t>
  </si>
  <si>
    <t>5.1.2005   Sotkamo</t>
  </si>
  <si>
    <t>5.</t>
  </si>
  <si>
    <t>6.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</si>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</sst>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/>
      <c r="Y4" s="12"/>
      <c r="Z4" s="1"/>
      <c r="AA4" s="12"/>
      <c r="AB4" s="12"/>
      <c r="AC4" s="12"/>
      <c r="AD4" s="12"/>
      <c r="AE4" s="12"/>
      <c r="AF4" s="67"/>
      <c r="AG4" s="19"/>
      <c r="AH4" s="41"/>
      <c r="AI4" s="7"/>
      <c r="AJ4" s="7"/>
      <c r="AK4" s="7"/>
      <c r="AM4" s="12"/>
      <c r="AN4" s="12"/>
      <c r="AO4" s="13"/>
      <c r="AP4" s="12"/>
      <c r="AQ4" s="12"/>
      <c r="AR4" s="57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2020</v>
      </c>
      <c r="C5" s="12" t="s">
        <v>31</v>
      </c>
      <c r="D5" s="1" t="s">
        <v>32</v>
      </c>
      <c r="E5" s="12">
        <v>3</v>
      </c>
      <c r="F5" s="12">
        <v>0</v>
      </c>
      <c r="G5" s="12">
        <v>1</v>
      </c>
      <c r="H5" s="12">
        <v>1</v>
      </c>
      <c r="I5" s="12">
        <v>4</v>
      </c>
      <c r="J5" s="32">
        <v>0.57140000000000002</v>
      </c>
      <c r="K5" s="19">
        <v>7</v>
      </c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2020</v>
      </c>
      <c r="Y5" s="12" t="s">
        <v>26</v>
      </c>
      <c r="Z5" s="1" t="s">
        <v>27</v>
      </c>
      <c r="AA5" s="12">
        <v>8</v>
      </c>
      <c r="AB5" s="12">
        <v>0</v>
      </c>
      <c r="AC5" s="12">
        <v>3</v>
      </c>
      <c r="AD5" s="12">
        <v>13</v>
      </c>
      <c r="AE5" s="12">
        <v>34</v>
      </c>
      <c r="AF5" s="32">
        <v>0.60709999999999997</v>
      </c>
      <c r="AG5" s="19">
        <v>56</v>
      </c>
      <c r="AH5" s="41"/>
      <c r="AI5" s="7" t="s">
        <v>30</v>
      </c>
      <c r="AJ5" s="7"/>
      <c r="AK5" s="7"/>
      <c r="AL5" s="68"/>
      <c r="AM5" s="12">
        <v>1</v>
      </c>
      <c r="AN5" s="12">
        <v>0</v>
      </c>
      <c r="AO5" s="13">
        <v>0</v>
      </c>
      <c r="AP5" s="12">
        <v>1</v>
      </c>
      <c r="AQ5" s="12">
        <v>3</v>
      </c>
      <c r="AR5" s="57">
        <v>0.75</v>
      </c>
      <c r="AS5" s="19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3" t="s">
        <v>13</v>
      </c>
      <c r="C6" s="64"/>
      <c r="D6" s="65"/>
      <c r="E6" s="36">
        <f>SUM(E4:E5)</f>
        <v>3</v>
      </c>
      <c r="F6" s="36">
        <f>SUM(F4:F5)</f>
        <v>0</v>
      </c>
      <c r="G6" s="36">
        <f>SUM(G4:G5)</f>
        <v>1</v>
      </c>
      <c r="H6" s="36">
        <f>SUM(H4:H5)</f>
        <v>1</v>
      </c>
      <c r="I6" s="36">
        <f>SUM(I4:I5)</f>
        <v>4</v>
      </c>
      <c r="J6" s="37">
        <f>PRODUCT(I6/K6)</f>
        <v>0.5714285714285714</v>
      </c>
      <c r="K6" s="21">
        <f>SUM(K4:K5)</f>
        <v>7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3</v>
      </c>
      <c r="AD6" s="36">
        <f>SUM(AD4:AD5)</f>
        <v>13</v>
      </c>
      <c r="AE6" s="36">
        <f>SUM(AE4:AE5)</f>
        <v>34</v>
      </c>
      <c r="AF6" s="37">
        <f>PRODUCT(AE6/AG6)</f>
        <v>0.6071428571428571</v>
      </c>
      <c r="AG6" s="21">
        <f>SUM(AG3:AG5)</f>
        <v>56</v>
      </c>
      <c r="AH6" s="18"/>
      <c r="AI6" s="29"/>
      <c r="AJ6" s="42"/>
      <c r="AK6" s="43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1</v>
      </c>
      <c r="AQ6" s="36">
        <f>SUM(AQ4:AQ5)</f>
        <v>3</v>
      </c>
      <c r="AR6" s="37">
        <f>PRODUCT(AQ6/AS6)</f>
        <v>0.75</v>
      </c>
      <c r="AS6" s="39">
        <f>SUM(AS4:AS5)</f>
        <v>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6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3</v>
      </c>
      <c r="F10" s="48">
        <f>PRODUCT(F6+R6)</f>
        <v>0</v>
      </c>
      <c r="G10" s="48">
        <f>PRODUCT(G6+S6)</f>
        <v>1</v>
      </c>
      <c r="H10" s="48">
        <f>PRODUCT(H6+T6)</f>
        <v>1</v>
      </c>
      <c r="I10" s="48">
        <f>PRODUCT(I6+U6)</f>
        <v>4</v>
      </c>
      <c r="J10" s="66">
        <f>PRODUCT(I10/K10)</f>
        <v>0.5714285714285714</v>
      </c>
      <c r="K10" s="16">
        <f>PRODUCT(K6+W6)</f>
        <v>7</v>
      </c>
      <c r="L10" s="54">
        <f>PRODUCT((F10+G10)/E10)</f>
        <v>0.33333333333333331</v>
      </c>
      <c r="M10" s="54">
        <f>PRODUCT(H10/E10)</f>
        <v>0.33333333333333331</v>
      </c>
      <c r="N10" s="54">
        <f>PRODUCT((F10+G10+H10)/E10)</f>
        <v>0.66666666666666663</v>
      </c>
      <c r="O10" s="54">
        <f>PRODUCT(I10/E10)</f>
        <v>1.3333333333333333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9</v>
      </c>
      <c r="F11" s="48">
        <f>PRODUCT(AB6+AN6)</f>
        <v>0</v>
      </c>
      <c r="G11" s="48">
        <f>PRODUCT(AC6+AO6)</f>
        <v>3</v>
      </c>
      <c r="H11" s="48">
        <f>PRODUCT(AD6+AP6)</f>
        <v>14</v>
      </c>
      <c r="I11" s="48">
        <f>PRODUCT(AE6+AQ6)</f>
        <v>37</v>
      </c>
      <c r="J11" s="66">
        <f>PRODUCT(I11/K11)</f>
        <v>0.6166666666666667</v>
      </c>
      <c r="K11" s="10">
        <f>PRODUCT(AG6+AS6)</f>
        <v>60</v>
      </c>
      <c r="L11" s="54">
        <f>PRODUCT((F11+G11)/E11)</f>
        <v>0.33333333333333331</v>
      </c>
      <c r="M11" s="54">
        <f>PRODUCT(H11/E11)</f>
        <v>1.5555555555555556</v>
      </c>
      <c r="N11" s="54">
        <f>PRODUCT((F11+G11+H11)/E11)</f>
        <v>1.8888888888888888</v>
      </c>
      <c r="O11" s="54">
        <f>PRODUCT(I11/E11)</f>
        <v>4.1111111111111107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12</v>
      </c>
      <c r="F12" s="48">
        <f t="shared" ref="F12:I12" si="0">SUM(F9:F11)</f>
        <v>0</v>
      </c>
      <c r="G12" s="48">
        <f t="shared" si="0"/>
        <v>4</v>
      </c>
      <c r="H12" s="48">
        <f t="shared" si="0"/>
        <v>15</v>
      </c>
      <c r="I12" s="48">
        <f t="shared" si="0"/>
        <v>41</v>
      </c>
      <c r="J12" s="66">
        <f>PRODUCT(I12/K12)</f>
        <v>0.61194029850746268</v>
      </c>
      <c r="K12" s="16">
        <f>SUM(K9:K11)</f>
        <v>67</v>
      </c>
      <c r="L12" s="54">
        <f>PRODUCT((F12+G12)/E12)</f>
        <v>0.33333333333333331</v>
      </c>
      <c r="M12" s="54">
        <f>PRODUCT(H12/E12)</f>
        <v>1.25</v>
      </c>
      <c r="N12" s="54">
        <f>PRODUCT((F12+G12+H12)/E12)</f>
        <v>1.5833333333333333</v>
      </c>
      <c r="O12" s="54">
        <f>PRODUCT(I12/E12)</f>
        <v>3.4166666666666665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2020-09-08T17:22:05Z</dcterms:modified>
</cp:coreProperties>
</file>