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O19" i="3"/>
  <c r="N19" i="3"/>
  <c r="M19" i="3"/>
  <c r="L19" i="3"/>
  <c r="K21" i="3"/>
  <c r="AS15" i="3"/>
  <c r="AQ15" i="3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I15" i="3"/>
  <c r="I19" i="3" s="1"/>
  <c r="I21" i="3" s="1"/>
  <c r="H15" i="3"/>
  <c r="H19" i="3" s="1"/>
  <c r="G15" i="3"/>
  <c r="G19" i="3" s="1"/>
  <c r="G21" i="3" s="1"/>
  <c r="F15" i="3"/>
  <c r="E15" i="3"/>
  <c r="E19" i="3" s="1"/>
  <c r="E21" i="3" s="1"/>
  <c r="K20" i="3" l="1"/>
  <c r="F20" i="3"/>
  <c r="H20" i="3"/>
  <c r="H21" i="3" s="1"/>
  <c r="M21" i="3" s="1"/>
  <c r="K19" i="3"/>
  <c r="F19" i="3"/>
  <c r="O21" i="3"/>
  <c r="O20" i="3"/>
  <c r="J20" i="3"/>
  <c r="L20" i="3"/>
  <c r="M20" i="3"/>
  <c r="AF15" i="3"/>
  <c r="N20" i="3" l="1"/>
  <c r="F21" i="3"/>
  <c r="L21" i="3" s="1"/>
  <c r="N21" i="3" l="1"/>
</calcChain>
</file>

<file path=xl/sharedStrings.xml><?xml version="1.0" encoding="utf-8"?>
<sst xmlns="http://schemas.openxmlformats.org/spreadsheetml/2006/main" count="169" uniqueCount="69">
  <si>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</si>
  <si>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</si>
  <si>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</si>
  <si>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</si>
  <si>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</si>
  <si>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</si>
  <si>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</si>
  <si>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</si>
  <si>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</si>
  <si>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</si>
  <si>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</si>
  <si>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</si>
  <si>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</si>
  <si>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</si>
  <si>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</si>
  <si>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</si>
  <si>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</si>
  <si>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</si>
  <si>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</si>
  <si>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</si>
  <si>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</si>
  <si>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</si>
  <si>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</si>
  <si>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</si>
  <si>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</si>
  <si>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</si>
  <si>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</si>
  <si>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</si>
  <si>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</si>
  <si>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</si>
  <si>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</si>
  <si>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</si>
  <si>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</si>
  <si>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</si>
  <si>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Salmijärvi</t>
  </si>
  <si>
    <t>4.</t>
  </si>
  <si>
    <t>KaMa</t>
  </si>
  <si>
    <t>ykköspesis</t>
  </si>
  <si>
    <t>17.08. 2005  KPL - KaMa  1-2  (2-4, 2-1, 1-2)</t>
  </si>
  <si>
    <t xml:space="preserve">  21 v 10 kk 13 pv</t>
  </si>
  <si>
    <t>suomensarja</t>
  </si>
  <si>
    <t>KaMa  2</t>
  </si>
  <si>
    <t>6.</t>
  </si>
  <si>
    <t>9.</t>
  </si>
  <si>
    <t>Seurat</t>
  </si>
  <si>
    <t>4.10.1983</t>
  </si>
  <si>
    <t>YKKÖSPESIS</t>
  </si>
  <si>
    <t>KoU</t>
  </si>
  <si>
    <t>3.</t>
  </si>
  <si>
    <t>PeTo</t>
  </si>
  <si>
    <t>KaMa = Kankaanpään Maila  (1958)</t>
  </si>
  <si>
    <t>PeTo = Peräseinäjoen Toive  (1927)</t>
  </si>
  <si>
    <t>KoU = Koskenkorvan Urheilijat  (1945)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</si>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</sst>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6">
        <v>1996</v>
      </c>
      <c r="C4" s="36" t="s">
        <v>48</v>
      </c>
      <c r="D4" s="38" t="s">
        <v>47</v>
      </c>
      <c r="E4" s="39"/>
      <c r="F4" s="39" t="s">
        <v>37</v>
      </c>
      <c r="G4" s="37"/>
      <c r="H4" s="79"/>
      <c r="I4" s="38"/>
      <c r="J4" s="38"/>
      <c r="K4" s="38"/>
      <c r="L4" s="38"/>
      <c r="M4" s="36"/>
      <c r="N4" s="36"/>
      <c r="O4" s="29"/>
      <c r="P4" s="31"/>
      <c r="Q4" s="31"/>
      <c r="R4" s="31"/>
      <c r="S4" s="31"/>
      <c r="T4" s="31"/>
      <c r="U4" s="31"/>
      <c r="V4" s="29"/>
      <c r="W4" s="65"/>
      <c r="X4" s="32"/>
      <c r="Y4" s="32"/>
      <c r="Z4" s="32"/>
      <c r="AA4" s="32"/>
      <c r="AB4" s="67"/>
      <c r="AC4" s="29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1">
        <v>1997</v>
      </c>
      <c r="C5" s="34"/>
      <c r="D5" s="2"/>
      <c r="E5" s="30"/>
      <c r="F5" s="30"/>
      <c r="G5" s="31"/>
      <c r="H5" s="31"/>
      <c r="I5" s="2"/>
      <c r="J5" s="2"/>
      <c r="K5" s="2"/>
      <c r="L5" s="2"/>
      <c r="M5" s="31"/>
      <c r="N5" s="31"/>
      <c r="O5" s="29"/>
      <c r="P5" s="31"/>
      <c r="Q5" s="31"/>
      <c r="R5" s="31"/>
      <c r="S5" s="31"/>
      <c r="T5" s="31"/>
      <c r="U5" s="31"/>
      <c r="V5" s="29"/>
      <c r="W5" s="65"/>
      <c r="X5" s="32"/>
      <c r="Y5" s="32"/>
      <c r="Z5" s="32"/>
      <c r="AA5" s="32"/>
      <c r="AB5" s="67"/>
      <c r="AC5" s="29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1">
        <v>1998</v>
      </c>
      <c r="C6" s="34"/>
      <c r="D6" s="2"/>
      <c r="E6" s="30"/>
      <c r="F6" s="30"/>
      <c r="G6" s="31"/>
      <c r="H6" s="31"/>
      <c r="I6" s="2"/>
      <c r="J6" s="2"/>
      <c r="K6" s="2"/>
      <c r="L6" s="2"/>
      <c r="M6" s="31"/>
      <c r="N6" s="31"/>
      <c r="O6" s="29"/>
      <c r="P6" s="31"/>
      <c r="Q6" s="31"/>
      <c r="R6" s="31"/>
      <c r="S6" s="31"/>
      <c r="T6" s="31"/>
      <c r="U6" s="31"/>
      <c r="V6" s="29"/>
      <c r="W6" s="65"/>
      <c r="X6" s="32"/>
      <c r="Y6" s="32"/>
      <c r="Z6" s="32"/>
      <c r="AA6" s="32"/>
      <c r="AB6" s="67"/>
      <c r="AC6" s="29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6">
        <v>1999</v>
      </c>
      <c r="C7" s="36" t="s">
        <v>42</v>
      </c>
      <c r="D7" s="38" t="s">
        <v>49</v>
      </c>
      <c r="E7" s="39"/>
      <c r="F7" s="39" t="s">
        <v>37</v>
      </c>
      <c r="G7" s="37"/>
      <c r="H7" s="79"/>
      <c r="I7" s="38"/>
      <c r="J7" s="38"/>
      <c r="K7" s="38"/>
      <c r="L7" s="38"/>
      <c r="M7" s="36"/>
      <c r="N7" s="36"/>
      <c r="O7" s="29"/>
      <c r="P7" s="31"/>
      <c r="Q7" s="31"/>
      <c r="R7" s="31"/>
      <c r="S7" s="31"/>
      <c r="T7" s="31"/>
      <c r="U7" s="31"/>
      <c r="V7" s="29"/>
      <c r="W7" s="65"/>
      <c r="X7" s="32"/>
      <c r="Y7" s="32"/>
      <c r="Z7" s="32"/>
      <c r="AA7" s="32"/>
      <c r="AB7" s="67"/>
      <c r="AC7" s="29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2000</v>
      </c>
      <c r="C8" s="34"/>
      <c r="D8" s="2"/>
      <c r="E8" s="30"/>
      <c r="F8" s="30"/>
      <c r="G8" s="31"/>
      <c r="H8" s="31"/>
      <c r="I8" s="2"/>
      <c r="J8" s="2"/>
      <c r="K8" s="2"/>
      <c r="L8" s="2"/>
      <c r="M8" s="31"/>
      <c r="N8" s="31"/>
      <c r="O8" s="29"/>
      <c r="P8" s="31"/>
      <c r="Q8" s="31"/>
      <c r="R8" s="31"/>
      <c r="S8" s="31"/>
      <c r="T8" s="31"/>
      <c r="U8" s="31"/>
      <c r="V8" s="29"/>
      <c r="W8" s="65"/>
      <c r="X8" s="32"/>
      <c r="Y8" s="32"/>
      <c r="Z8" s="32"/>
      <c r="AA8" s="32"/>
      <c r="AB8" s="67"/>
      <c r="AC8" s="29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2001</v>
      </c>
      <c r="C9" s="25" t="s">
        <v>42</v>
      </c>
      <c r="D9" s="26" t="s">
        <v>41</v>
      </c>
      <c r="E9" s="27"/>
      <c r="F9" s="28" t="s">
        <v>40</v>
      </c>
      <c r="G9" s="25"/>
      <c r="H9" s="25"/>
      <c r="I9" s="26"/>
      <c r="J9" s="26"/>
      <c r="K9" s="26"/>
      <c r="L9" s="26"/>
      <c r="M9" s="25"/>
      <c r="N9" s="25"/>
      <c r="O9" s="29"/>
      <c r="P9" s="31"/>
      <c r="Q9" s="31"/>
      <c r="R9" s="31"/>
      <c r="S9" s="31"/>
      <c r="T9" s="31"/>
      <c r="U9" s="31"/>
      <c r="V9" s="29"/>
      <c r="W9" s="65"/>
      <c r="X9" s="32"/>
      <c r="Y9" s="32"/>
      <c r="Z9" s="32"/>
      <c r="AA9" s="32"/>
      <c r="AB9" s="67"/>
      <c r="AC9" s="29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2002</v>
      </c>
      <c r="C10" s="35" t="s">
        <v>43</v>
      </c>
      <c r="D10" s="26" t="s">
        <v>41</v>
      </c>
      <c r="E10" s="27"/>
      <c r="F10" s="28" t="s">
        <v>40</v>
      </c>
      <c r="G10" s="25"/>
      <c r="H10" s="25"/>
      <c r="I10" s="26"/>
      <c r="J10" s="26"/>
      <c r="K10" s="26"/>
      <c r="L10" s="26"/>
      <c r="M10" s="25"/>
      <c r="N10" s="25"/>
      <c r="O10" s="29"/>
      <c r="P10" s="31"/>
      <c r="Q10" s="31"/>
      <c r="R10" s="31"/>
      <c r="S10" s="31"/>
      <c r="T10" s="31"/>
      <c r="U10" s="31"/>
      <c r="V10" s="29"/>
      <c r="W10" s="65"/>
      <c r="X10" s="32"/>
      <c r="Y10" s="32"/>
      <c r="Z10" s="32"/>
      <c r="AA10" s="32"/>
      <c r="AB10" s="67"/>
      <c r="AC10" s="29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1">
        <v>2003</v>
      </c>
      <c r="C11" s="34"/>
      <c r="D11" s="2"/>
      <c r="E11" s="30"/>
      <c r="F11" s="30"/>
      <c r="G11" s="31"/>
      <c r="H11" s="31"/>
      <c r="I11" s="2"/>
      <c r="J11" s="2"/>
      <c r="K11" s="2"/>
      <c r="L11" s="2"/>
      <c r="M11" s="31"/>
      <c r="N11" s="31"/>
      <c r="O11" s="29"/>
      <c r="P11" s="31"/>
      <c r="Q11" s="31"/>
      <c r="R11" s="31"/>
      <c r="S11" s="31"/>
      <c r="T11" s="31"/>
      <c r="U11" s="31"/>
      <c r="V11" s="29"/>
      <c r="W11" s="65"/>
      <c r="X11" s="32"/>
      <c r="Y11" s="32"/>
      <c r="Z11" s="32"/>
      <c r="AA11" s="32"/>
      <c r="AB11" s="67"/>
      <c r="AC11" s="29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1">
        <v>2004</v>
      </c>
      <c r="C12" s="34"/>
      <c r="D12" s="2"/>
      <c r="E12" s="30"/>
      <c r="F12" s="30"/>
      <c r="G12" s="31"/>
      <c r="H12" s="31"/>
      <c r="I12" s="2"/>
      <c r="J12" s="2"/>
      <c r="K12" s="2"/>
      <c r="L12" s="2"/>
      <c r="M12" s="31"/>
      <c r="N12" s="31"/>
      <c r="O12" s="29"/>
      <c r="P12" s="31"/>
      <c r="Q12" s="31"/>
      <c r="R12" s="31"/>
      <c r="S12" s="31"/>
      <c r="T12" s="31"/>
      <c r="U12" s="31"/>
      <c r="V12" s="29"/>
      <c r="W12" s="65"/>
      <c r="X12" s="32"/>
      <c r="Y12" s="32"/>
      <c r="Z12" s="32"/>
      <c r="AA12" s="32"/>
      <c r="AB12" s="67"/>
      <c r="AC12" s="29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2005</v>
      </c>
      <c r="C13" s="35" t="s">
        <v>42</v>
      </c>
      <c r="D13" s="26" t="s">
        <v>41</v>
      </c>
      <c r="E13" s="27"/>
      <c r="F13" s="28" t="s">
        <v>40</v>
      </c>
      <c r="G13" s="25"/>
      <c r="H13" s="25"/>
      <c r="I13" s="26"/>
      <c r="J13" s="26"/>
      <c r="K13" s="26"/>
      <c r="L13" s="26"/>
      <c r="M13" s="25"/>
      <c r="N13" s="25"/>
      <c r="O13" s="29"/>
      <c r="P13" s="31"/>
      <c r="Q13" s="31"/>
      <c r="R13" s="31"/>
      <c r="S13" s="31"/>
      <c r="T13" s="31"/>
      <c r="U13" s="31"/>
      <c r="V13" s="29"/>
      <c r="W13" s="65"/>
      <c r="X13" s="32"/>
      <c r="Y13" s="32"/>
      <c r="Z13" s="32"/>
      <c r="AA13" s="32"/>
      <c r="AB13" s="67"/>
      <c r="AC13" s="29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6">
        <v>2005</v>
      </c>
      <c r="C14" s="37" t="s">
        <v>35</v>
      </c>
      <c r="D14" s="38" t="s">
        <v>36</v>
      </c>
      <c r="E14" s="39"/>
      <c r="F14" s="39" t="s">
        <v>37</v>
      </c>
      <c r="G14" s="37"/>
      <c r="H14" s="79"/>
      <c r="I14" s="38"/>
      <c r="J14" s="38"/>
      <c r="K14" s="38"/>
      <c r="L14" s="38"/>
      <c r="M14" s="36"/>
      <c r="N14" s="36"/>
      <c r="O14" s="29"/>
      <c r="P14" s="31"/>
      <c r="Q14" s="31"/>
      <c r="R14" s="31"/>
      <c r="S14" s="31"/>
      <c r="T14" s="31"/>
      <c r="U14" s="31"/>
      <c r="V14" s="29"/>
      <c r="W14" s="65">
        <v>7</v>
      </c>
      <c r="X14" s="32">
        <v>0</v>
      </c>
      <c r="Y14" s="32">
        <v>0</v>
      </c>
      <c r="Z14" s="32">
        <v>0</v>
      </c>
      <c r="AA14" s="32">
        <v>1</v>
      </c>
      <c r="AB14" s="67">
        <v>0</v>
      </c>
      <c r="AC14" s="29"/>
      <c r="AD14" s="31"/>
      <c r="AE14" s="31"/>
      <c r="AF14" s="31"/>
      <c r="AG14" s="31"/>
      <c r="AH14" s="31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40"/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0">
        <v>0</v>
      </c>
      <c r="V15" s="24"/>
      <c r="W15" s="18">
        <v>7</v>
      </c>
      <c r="X15" s="18">
        <v>0</v>
      </c>
      <c r="Y15" s="18">
        <v>0</v>
      </c>
      <c r="Z15" s="18">
        <v>0</v>
      </c>
      <c r="AA15" s="18">
        <v>1</v>
      </c>
      <c r="AB15" s="40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4"/>
      <c r="D16" s="41">
        <v>0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4"/>
      <c r="AI16" s="42"/>
      <c r="AJ16" s="9"/>
    </row>
    <row r="17" spans="1:36" ht="15" customHeight="1" x14ac:dyDescent="0.25">
      <c r="A17" s="9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P17" s="42"/>
      <c r="Q17" s="45"/>
      <c r="R17" s="42"/>
      <c r="S17" s="42"/>
      <c r="T17" s="42"/>
      <c r="U17" s="42"/>
      <c r="W17" s="42"/>
      <c r="X17" s="42"/>
      <c r="Y17" s="42"/>
      <c r="Z17" s="42"/>
      <c r="AA17" s="42"/>
      <c r="AB17" s="42"/>
      <c r="AD17" s="42"/>
      <c r="AE17" s="42"/>
      <c r="AF17" s="42"/>
      <c r="AG17" s="42"/>
      <c r="AH17" s="42"/>
      <c r="AI17" s="42"/>
      <c r="AJ17" s="9"/>
    </row>
    <row r="18" spans="1:36" ht="15" customHeight="1" x14ac:dyDescent="0.25">
      <c r="A18" s="9"/>
      <c r="B18" s="22" t="s">
        <v>25</v>
      </c>
      <c r="C18" s="46"/>
      <c r="D18" s="46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2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47" t="s">
        <v>30</v>
      </c>
      <c r="Q18" s="12"/>
      <c r="R18" s="12"/>
      <c r="S18" s="12"/>
      <c r="T18" s="48"/>
      <c r="U18" s="48"/>
      <c r="V18" s="48"/>
      <c r="W18" s="48"/>
      <c r="X18" s="48"/>
      <c r="Y18" s="48"/>
      <c r="Z18" s="48"/>
      <c r="AA18" s="12"/>
      <c r="AB18" s="12"/>
      <c r="AC18" s="48"/>
      <c r="AD18" s="12"/>
      <c r="AE18" s="12"/>
      <c r="AF18" s="12"/>
      <c r="AG18" s="12"/>
      <c r="AH18" s="12"/>
      <c r="AI18" s="49"/>
      <c r="AJ18" s="9"/>
    </row>
    <row r="19" spans="1:36" ht="15" customHeight="1" x14ac:dyDescent="0.2">
      <c r="A19" s="9"/>
      <c r="B19" s="47" t="s">
        <v>13</v>
      </c>
      <c r="C19" s="12"/>
      <c r="D19" s="49"/>
      <c r="E19" s="31"/>
      <c r="F19" s="31"/>
      <c r="G19" s="31"/>
      <c r="H19" s="31"/>
      <c r="I19" s="31"/>
      <c r="J19" s="42"/>
      <c r="K19" s="31"/>
      <c r="L19" s="31"/>
      <c r="M19" s="31"/>
      <c r="N19" s="31"/>
      <c r="O19" s="24"/>
      <c r="P19" s="50" t="s">
        <v>9</v>
      </c>
      <c r="Q19" s="51"/>
      <c r="R19" s="52" t="s">
        <v>38</v>
      </c>
      <c r="S19" s="60"/>
      <c r="T19" s="52"/>
      <c r="U19" s="52"/>
      <c r="V19" s="52"/>
      <c r="W19" s="52"/>
      <c r="X19" s="53"/>
      <c r="Y19" s="53"/>
      <c r="Z19" s="86" t="s">
        <v>11</v>
      </c>
      <c r="AA19" s="86"/>
      <c r="AB19" s="52"/>
      <c r="AC19" s="54" t="s">
        <v>39</v>
      </c>
      <c r="AD19" s="52"/>
      <c r="AE19" s="53"/>
      <c r="AF19" s="53"/>
      <c r="AG19" s="53"/>
      <c r="AH19" s="53"/>
      <c r="AI19" s="87"/>
      <c r="AJ19" s="9"/>
    </row>
    <row r="20" spans="1:36" ht="15" customHeight="1" x14ac:dyDescent="0.2">
      <c r="A20" s="9"/>
      <c r="B20" s="55" t="s">
        <v>15</v>
      </c>
      <c r="C20" s="56"/>
      <c r="D20" s="57"/>
      <c r="E20" s="31"/>
      <c r="F20" s="31"/>
      <c r="G20" s="31"/>
      <c r="H20" s="31"/>
      <c r="I20" s="31"/>
      <c r="J20" s="42"/>
      <c r="K20" s="31"/>
      <c r="L20" s="31"/>
      <c r="M20" s="31"/>
      <c r="N20" s="31"/>
      <c r="O20" s="24"/>
      <c r="P20" s="58" t="s">
        <v>56</v>
      </c>
      <c r="Q20" s="59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1"/>
      <c r="AI20" s="88"/>
      <c r="AJ20" s="9"/>
    </row>
    <row r="21" spans="1:36" ht="15" customHeight="1" x14ac:dyDescent="0.2">
      <c r="A21" s="9"/>
      <c r="B21" s="62" t="s">
        <v>16</v>
      </c>
      <c r="C21" s="63"/>
      <c r="D21" s="64"/>
      <c r="E21" s="65">
        <v>7</v>
      </c>
      <c r="F21" s="65">
        <v>0</v>
      </c>
      <c r="G21" s="65">
        <v>0</v>
      </c>
      <c r="H21" s="65">
        <v>0</v>
      </c>
      <c r="I21" s="65">
        <v>1</v>
      </c>
      <c r="J21" s="42"/>
      <c r="K21" s="66">
        <v>0</v>
      </c>
      <c r="L21" s="66">
        <v>0</v>
      </c>
      <c r="M21" s="66">
        <v>0.14285714285714285</v>
      </c>
      <c r="N21" s="67">
        <v>0</v>
      </c>
      <c r="O21" s="24">
        <v>5</v>
      </c>
      <c r="P21" s="58" t="s">
        <v>57</v>
      </c>
      <c r="Q21" s="59"/>
      <c r="R21" s="60"/>
      <c r="S21" s="60"/>
      <c r="T21" s="60"/>
      <c r="U21" s="60"/>
      <c r="V21" s="60"/>
      <c r="W21" s="60"/>
      <c r="X21" s="60"/>
      <c r="Y21" s="60"/>
      <c r="Z21" s="61"/>
      <c r="AA21" s="60"/>
      <c r="AB21" s="60"/>
      <c r="AC21" s="60"/>
      <c r="AD21" s="61"/>
      <c r="AE21" s="61"/>
      <c r="AF21" s="60"/>
      <c r="AG21" s="61"/>
      <c r="AH21" s="61"/>
      <c r="AI21" s="88"/>
    </row>
    <row r="22" spans="1:36" ht="15" customHeight="1" x14ac:dyDescent="0.2">
      <c r="A22" s="9"/>
      <c r="B22" s="68" t="s">
        <v>26</v>
      </c>
      <c r="C22" s="69"/>
      <c r="D22" s="70"/>
      <c r="E22" s="18">
        <v>7</v>
      </c>
      <c r="F22" s="18">
        <v>0</v>
      </c>
      <c r="G22" s="18">
        <v>0</v>
      </c>
      <c r="H22" s="18">
        <v>0</v>
      </c>
      <c r="I22" s="18">
        <v>1</v>
      </c>
      <c r="J22" s="42"/>
      <c r="K22" s="71">
        <v>0</v>
      </c>
      <c r="L22" s="71">
        <v>0</v>
      </c>
      <c r="M22" s="71">
        <v>0.14285714285714285</v>
      </c>
      <c r="N22" s="40">
        <v>0</v>
      </c>
      <c r="O22" s="24">
        <v>5</v>
      </c>
      <c r="P22" s="72" t="s">
        <v>10</v>
      </c>
      <c r="Q22" s="73"/>
      <c r="R22" s="74"/>
      <c r="S22" s="74"/>
      <c r="T22" s="74"/>
      <c r="U22" s="74"/>
      <c r="V22" s="74"/>
      <c r="W22" s="74"/>
      <c r="X22" s="74"/>
      <c r="Y22" s="74"/>
      <c r="Z22" s="75"/>
      <c r="AA22" s="74"/>
      <c r="AB22" s="74"/>
      <c r="AC22" s="74"/>
      <c r="AD22" s="75"/>
      <c r="AE22" s="74"/>
      <c r="AF22" s="74"/>
      <c r="AG22" s="74"/>
      <c r="AH22" s="75"/>
      <c r="AI22" s="89"/>
    </row>
    <row r="23" spans="1:36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2"/>
      <c r="K23" s="44"/>
      <c r="L23" s="44"/>
      <c r="M23" s="44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76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 t="s">
        <v>44</v>
      </c>
      <c r="C24" s="42"/>
      <c r="D24" s="42" t="s">
        <v>52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5"/>
      <c r="Q24" s="42"/>
      <c r="R24" s="42"/>
      <c r="S24" s="24"/>
      <c r="T24" s="24"/>
      <c r="U24" s="24"/>
      <c r="V24" s="24"/>
      <c r="W24" s="76"/>
      <c r="X24" s="42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 t="s">
        <v>51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76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 t="s">
        <v>50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76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4"/>
      <c r="P27" s="42"/>
      <c r="Q27" s="45"/>
      <c r="R27" s="42"/>
      <c r="S27" s="42"/>
      <c r="T27" s="24"/>
      <c r="U27" s="24"/>
      <c r="V27" s="24"/>
      <c r="W27" s="24"/>
      <c r="X27" s="76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6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6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6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6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6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6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6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6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76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76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76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76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76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76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76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76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76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76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76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76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76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76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76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76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76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76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76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76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76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6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6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6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6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6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6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6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6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6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6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6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6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6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6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6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6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6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6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6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6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6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6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6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6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6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6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6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6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6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6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6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6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6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6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6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6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6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6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6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6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6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6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6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6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6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76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76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76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76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76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76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76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76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76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76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76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76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76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76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76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76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76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76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76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76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76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76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76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76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76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76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76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76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76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76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76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76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76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76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76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76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76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76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76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76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76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76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76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76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76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76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76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5"/>
      <c r="O149" s="24"/>
      <c r="P149" s="42"/>
      <c r="Q149" s="45"/>
      <c r="R149" s="42"/>
      <c r="S149" s="42"/>
      <c r="T149" s="24"/>
      <c r="U149" s="24"/>
      <c r="V149" s="24"/>
      <c r="W149" s="24"/>
      <c r="X149" s="76"/>
      <c r="Y149" s="42"/>
      <c r="Z149" s="42"/>
      <c r="AA149" s="42"/>
      <c r="AB149" s="42"/>
      <c r="AC149" s="24"/>
      <c r="AD149" s="42"/>
      <c r="AE149" s="42"/>
      <c r="AF149" s="42"/>
      <c r="AG149" s="42"/>
      <c r="AH149" s="42"/>
      <c r="AI149" s="42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</sheetData>
  <sortState ref="B24:AF26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45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46</v>
      </c>
      <c r="C2" s="81"/>
      <c r="D2" s="82"/>
      <c r="E2" s="13" t="s">
        <v>13</v>
      </c>
      <c r="F2" s="14"/>
      <c r="G2" s="14"/>
      <c r="H2" s="14"/>
      <c r="I2" s="20"/>
      <c r="J2" s="15"/>
      <c r="K2" s="85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2" t="s">
        <v>60</v>
      </c>
      <c r="Y2" s="93"/>
      <c r="Z2" s="94"/>
      <c r="AA2" s="13" t="s">
        <v>13</v>
      </c>
      <c r="AB2" s="14"/>
      <c r="AC2" s="14"/>
      <c r="AD2" s="14"/>
      <c r="AE2" s="20"/>
      <c r="AF2" s="15"/>
      <c r="AG2" s="85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1996</v>
      </c>
      <c r="C4" s="34" t="s">
        <v>48</v>
      </c>
      <c r="D4" s="2" t="s">
        <v>47</v>
      </c>
      <c r="E4" s="31">
        <v>1</v>
      </c>
      <c r="F4" s="31">
        <v>0</v>
      </c>
      <c r="G4" s="31">
        <v>0</v>
      </c>
      <c r="H4" s="33">
        <v>0</v>
      </c>
      <c r="I4" s="31">
        <v>1</v>
      </c>
      <c r="J4" s="96"/>
      <c r="K4" s="29"/>
      <c r="L4" s="97"/>
      <c r="M4" s="18"/>
      <c r="N4" s="18"/>
      <c r="O4" s="18"/>
      <c r="P4" s="24"/>
      <c r="Q4" s="31"/>
      <c r="R4" s="31"/>
      <c r="S4" s="33"/>
      <c r="T4" s="31"/>
      <c r="U4" s="31"/>
      <c r="V4" s="98"/>
      <c r="W4" s="29"/>
      <c r="X4" s="31"/>
      <c r="Y4" s="34"/>
      <c r="Z4" s="2"/>
      <c r="AA4" s="31"/>
      <c r="AB4" s="31"/>
      <c r="AC4" s="31"/>
      <c r="AD4" s="33"/>
      <c r="AE4" s="31"/>
      <c r="AF4" s="96"/>
      <c r="AG4" s="29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9"/>
      <c r="AS4" s="10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4"/>
      <c r="D5" s="2"/>
      <c r="E5" s="31"/>
      <c r="F5" s="31"/>
      <c r="G5" s="31"/>
      <c r="H5" s="33"/>
      <c r="I5" s="31"/>
      <c r="J5" s="96"/>
      <c r="K5" s="29"/>
      <c r="L5" s="97"/>
      <c r="M5" s="18"/>
      <c r="N5" s="18"/>
      <c r="O5" s="18"/>
      <c r="P5" s="24"/>
      <c r="Q5" s="31"/>
      <c r="R5" s="31"/>
      <c r="S5" s="33"/>
      <c r="T5" s="31"/>
      <c r="U5" s="31"/>
      <c r="V5" s="98"/>
      <c r="W5" s="29"/>
      <c r="X5" s="31"/>
      <c r="Y5" s="34"/>
      <c r="Z5" s="2"/>
      <c r="AA5" s="31"/>
      <c r="AB5" s="31"/>
      <c r="AC5" s="31"/>
      <c r="AD5" s="33"/>
      <c r="AE5" s="31"/>
      <c r="AF5" s="96"/>
      <c r="AG5" s="29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9"/>
      <c r="AS5" s="10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1999</v>
      </c>
      <c r="C6" s="34" t="s">
        <v>42</v>
      </c>
      <c r="D6" s="2" t="s">
        <v>49</v>
      </c>
      <c r="E6" s="31"/>
      <c r="F6" s="31"/>
      <c r="G6" s="31"/>
      <c r="H6" s="33"/>
      <c r="I6" s="31"/>
      <c r="J6" s="96"/>
      <c r="K6" s="29"/>
      <c r="L6" s="97"/>
      <c r="M6" s="18"/>
      <c r="N6" s="18"/>
      <c r="O6" s="18"/>
      <c r="P6" s="24"/>
      <c r="Q6" s="31">
        <v>14</v>
      </c>
      <c r="R6" s="31">
        <v>2</v>
      </c>
      <c r="S6" s="33">
        <v>22</v>
      </c>
      <c r="T6" s="31">
        <v>6</v>
      </c>
      <c r="U6" s="31">
        <v>52</v>
      </c>
      <c r="V6" s="98"/>
      <c r="W6" s="29"/>
      <c r="X6" s="31"/>
      <c r="Y6" s="34"/>
      <c r="Z6" s="2"/>
      <c r="AA6" s="31"/>
      <c r="AB6" s="31"/>
      <c r="AC6" s="31"/>
      <c r="AD6" s="33"/>
      <c r="AE6" s="31"/>
      <c r="AF6" s="96"/>
      <c r="AG6" s="29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9"/>
      <c r="AS6" s="10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4"/>
      <c r="D7" s="2"/>
      <c r="E7" s="31"/>
      <c r="F7" s="31"/>
      <c r="G7" s="31"/>
      <c r="H7" s="33"/>
      <c r="I7" s="31"/>
      <c r="J7" s="96"/>
      <c r="K7" s="29"/>
      <c r="L7" s="97"/>
      <c r="M7" s="18"/>
      <c r="N7" s="18"/>
      <c r="O7" s="18"/>
      <c r="P7" s="24"/>
      <c r="Q7" s="31"/>
      <c r="R7" s="31"/>
      <c r="S7" s="33"/>
      <c r="T7" s="31"/>
      <c r="U7" s="31"/>
      <c r="V7" s="98"/>
      <c r="W7" s="29"/>
      <c r="X7" s="31"/>
      <c r="Y7" s="34"/>
      <c r="Z7" s="2"/>
      <c r="AA7" s="31"/>
      <c r="AB7" s="31"/>
      <c r="AC7" s="31"/>
      <c r="AD7" s="33"/>
      <c r="AE7" s="31"/>
      <c r="AF7" s="96"/>
      <c r="AG7" s="29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9"/>
      <c r="AS7" s="10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34"/>
      <c r="D8" s="2"/>
      <c r="E8" s="31"/>
      <c r="F8" s="31"/>
      <c r="G8" s="31"/>
      <c r="H8" s="33"/>
      <c r="I8" s="31"/>
      <c r="J8" s="96"/>
      <c r="K8" s="29"/>
      <c r="L8" s="97"/>
      <c r="M8" s="18"/>
      <c r="N8" s="18"/>
      <c r="O8" s="18"/>
      <c r="P8" s="24"/>
      <c r="Q8" s="31"/>
      <c r="R8" s="31"/>
      <c r="S8" s="33"/>
      <c r="T8" s="31"/>
      <c r="U8" s="31"/>
      <c r="V8" s="98"/>
      <c r="W8" s="29"/>
      <c r="X8" s="31">
        <v>2001</v>
      </c>
      <c r="Y8" s="31" t="s">
        <v>42</v>
      </c>
      <c r="Z8" s="2" t="s">
        <v>41</v>
      </c>
      <c r="AA8" s="31">
        <v>10</v>
      </c>
      <c r="AB8" s="31">
        <v>2</v>
      </c>
      <c r="AC8" s="31">
        <v>6</v>
      </c>
      <c r="AD8" s="31">
        <v>5</v>
      </c>
      <c r="AE8" s="31">
        <v>20</v>
      </c>
      <c r="AF8" s="83">
        <v>0.3921</v>
      </c>
      <c r="AG8" s="121">
        <v>51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9"/>
      <c r="AS8" s="10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/>
      <c r="C9" s="34"/>
      <c r="D9" s="2"/>
      <c r="E9" s="31"/>
      <c r="F9" s="31"/>
      <c r="G9" s="31"/>
      <c r="H9" s="33"/>
      <c r="I9" s="31"/>
      <c r="J9" s="96"/>
      <c r="K9" s="29"/>
      <c r="L9" s="97"/>
      <c r="M9" s="18"/>
      <c r="N9" s="18"/>
      <c r="O9" s="18"/>
      <c r="P9" s="24"/>
      <c r="Q9" s="31"/>
      <c r="R9" s="31"/>
      <c r="S9" s="33"/>
      <c r="T9" s="31"/>
      <c r="U9" s="31"/>
      <c r="V9" s="98"/>
      <c r="W9" s="29"/>
      <c r="X9" s="31">
        <v>2002</v>
      </c>
      <c r="Y9" s="31" t="s">
        <v>43</v>
      </c>
      <c r="Z9" s="2" t="s">
        <v>41</v>
      </c>
      <c r="AA9" s="31">
        <v>2</v>
      </c>
      <c r="AB9" s="31">
        <v>0</v>
      </c>
      <c r="AC9" s="31">
        <v>0</v>
      </c>
      <c r="AD9" s="31">
        <v>1</v>
      </c>
      <c r="AE9" s="31">
        <v>0</v>
      </c>
      <c r="AF9" s="83">
        <v>0</v>
      </c>
      <c r="AG9" s="121">
        <v>8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9"/>
      <c r="AS9" s="10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/>
      <c r="C10" s="34"/>
      <c r="D10" s="2"/>
      <c r="E10" s="31"/>
      <c r="F10" s="31"/>
      <c r="G10" s="31"/>
      <c r="H10" s="33"/>
      <c r="I10" s="31"/>
      <c r="J10" s="96"/>
      <c r="K10" s="29"/>
      <c r="L10" s="97"/>
      <c r="M10" s="18"/>
      <c r="N10" s="18"/>
      <c r="O10" s="18"/>
      <c r="P10" s="24"/>
      <c r="Q10" s="31"/>
      <c r="R10" s="31"/>
      <c r="S10" s="33"/>
      <c r="T10" s="31"/>
      <c r="U10" s="31"/>
      <c r="V10" s="98"/>
      <c r="W10" s="29"/>
      <c r="X10" s="31"/>
      <c r="Y10" s="34"/>
      <c r="Z10" s="2"/>
      <c r="AA10" s="31"/>
      <c r="AB10" s="31"/>
      <c r="AC10" s="31"/>
      <c r="AD10" s="33"/>
      <c r="AE10" s="31"/>
      <c r="AF10" s="96"/>
      <c r="AG10" s="29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9"/>
      <c r="AS10" s="10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/>
      <c r="C11" s="34"/>
      <c r="D11" s="2"/>
      <c r="E11" s="31"/>
      <c r="F11" s="31"/>
      <c r="G11" s="31"/>
      <c r="H11" s="33"/>
      <c r="I11" s="31"/>
      <c r="J11" s="96"/>
      <c r="K11" s="29"/>
      <c r="L11" s="97"/>
      <c r="M11" s="18"/>
      <c r="N11" s="18"/>
      <c r="O11" s="18"/>
      <c r="P11" s="24"/>
      <c r="Q11" s="31"/>
      <c r="R11" s="31"/>
      <c r="S11" s="33"/>
      <c r="T11" s="31"/>
      <c r="U11" s="31"/>
      <c r="V11" s="98"/>
      <c r="W11" s="29"/>
      <c r="X11" s="31"/>
      <c r="Y11" s="34"/>
      <c r="Z11" s="2"/>
      <c r="AA11" s="31"/>
      <c r="AB11" s="31"/>
      <c r="AC11" s="31"/>
      <c r="AD11" s="33"/>
      <c r="AE11" s="31"/>
      <c r="AF11" s="96"/>
      <c r="AG11" s="29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9"/>
      <c r="AS11" s="10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1">
        <v>2005</v>
      </c>
      <c r="C12" s="34" t="s">
        <v>35</v>
      </c>
      <c r="D12" s="2" t="s">
        <v>36</v>
      </c>
      <c r="E12" s="31">
        <v>27</v>
      </c>
      <c r="F12" s="31">
        <v>0</v>
      </c>
      <c r="G12" s="31">
        <v>8</v>
      </c>
      <c r="H12" s="33">
        <v>3</v>
      </c>
      <c r="I12" s="31">
        <v>29</v>
      </c>
      <c r="J12" s="96">
        <v>0.372</v>
      </c>
      <c r="K12" s="29">
        <v>78</v>
      </c>
      <c r="L12" s="97"/>
      <c r="M12" s="18"/>
      <c r="N12" s="18"/>
      <c r="O12" s="18"/>
      <c r="P12" s="24"/>
      <c r="Q12" s="31">
        <v>2</v>
      </c>
      <c r="R12" s="31">
        <v>0</v>
      </c>
      <c r="S12" s="33">
        <v>0</v>
      </c>
      <c r="T12" s="31">
        <v>0</v>
      </c>
      <c r="U12" s="31">
        <v>4</v>
      </c>
      <c r="V12" s="98">
        <v>0.4</v>
      </c>
      <c r="W12" s="29">
        <v>10</v>
      </c>
      <c r="X12" s="31">
        <v>2005</v>
      </c>
      <c r="Y12" s="31" t="s">
        <v>42</v>
      </c>
      <c r="Z12" s="2" t="s">
        <v>41</v>
      </c>
      <c r="AA12" s="31">
        <v>1</v>
      </c>
      <c r="AB12" s="31">
        <v>0</v>
      </c>
      <c r="AC12" s="31">
        <v>1</v>
      </c>
      <c r="AD12" s="31">
        <v>2</v>
      </c>
      <c r="AE12" s="31">
        <v>4</v>
      </c>
      <c r="AF12" s="83">
        <v>0.5</v>
      </c>
      <c r="AG12" s="121">
        <v>8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99"/>
      <c r="AS12" s="10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1"/>
      <c r="C13" s="34"/>
      <c r="D13" s="2"/>
      <c r="E13" s="31"/>
      <c r="F13" s="31"/>
      <c r="G13" s="31"/>
      <c r="H13" s="33"/>
      <c r="I13" s="31"/>
      <c r="J13" s="96"/>
      <c r="K13" s="29"/>
      <c r="L13" s="97"/>
      <c r="M13" s="18"/>
      <c r="N13" s="18"/>
      <c r="O13" s="18"/>
      <c r="P13" s="24"/>
      <c r="Q13" s="31"/>
      <c r="R13" s="31"/>
      <c r="S13" s="33"/>
      <c r="T13" s="31"/>
      <c r="U13" s="31"/>
      <c r="V13" s="98"/>
      <c r="W13" s="29"/>
      <c r="X13" s="31"/>
      <c r="Y13" s="31"/>
      <c r="Z13" s="2"/>
      <c r="AA13" s="31"/>
      <c r="AB13" s="31"/>
      <c r="AC13" s="31"/>
      <c r="AD13" s="31"/>
      <c r="AE13" s="31"/>
      <c r="AF13" s="83"/>
      <c r="AG13" s="121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99"/>
      <c r="AS13" s="10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1"/>
      <c r="C14" s="34"/>
      <c r="D14" s="2"/>
      <c r="E14" s="31"/>
      <c r="F14" s="31"/>
      <c r="G14" s="31"/>
      <c r="H14" s="33"/>
      <c r="I14" s="31"/>
      <c r="J14" s="96"/>
      <c r="K14" s="29"/>
      <c r="L14" s="97"/>
      <c r="M14" s="18"/>
      <c r="N14" s="18"/>
      <c r="O14" s="18"/>
      <c r="P14" s="24"/>
      <c r="Q14" s="31"/>
      <c r="R14" s="31"/>
      <c r="S14" s="33"/>
      <c r="T14" s="31"/>
      <c r="U14" s="31"/>
      <c r="V14" s="98"/>
      <c r="W14" s="29"/>
      <c r="X14" s="31">
        <v>2011</v>
      </c>
      <c r="Y14" s="31" t="s">
        <v>67</v>
      </c>
      <c r="Z14" s="2" t="s">
        <v>68</v>
      </c>
      <c r="AA14" s="31">
        <v>7</v>
      </c>
      <c r="AB14" s="31">
        <v>0</v>
      </c>
      <c r="AC14" s="31">
        <v>2</v>
      </c>
      <c r="AD14" s="31">
        <v>2</v>
      </c>
      <c r="AE14" s="31">
        <v>26</v>
      </c>
      <c r="AF14" s="83">
        <v>0.56520000000000004</v>
      </c>
      <c r="AG14" s="121">
        <v>46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99"/>
      <c r="AS14" s="10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84" t="s">
        <v>63</v>
      </c>
      <c r="C15" s="101"/>
      <c r="D15" s="102"/>
      <c r="E15" s="103">
        <f>SUM(E4:E14)</f>
        <v>28</v>
      </c>
      <c r="F15" s="103">
        <f>SUM(F4:F14)</f>
        <v>0</v>
      </c>
      <c r="G15" s="103">
        <f>SUM(G4:G14)</f>
        <v>8</v>
      </c>
      <c r="H15" s="103">
        <f>SUM(H4:H14)</f>
        <v>3</v>
      </c>
      <c r="I15" s="103">
        <f>SUM(I4:I14)</f>
        <v>30</v>
      </c>
      <c r="J15" s="104">
        <v>0</v>
      </c>
      <c r="K15" s="85">
        <f>SUM(K4:K14)</f>
        <v>78</v>
      </c>
      <c r="L15" s="22"/>
      <c r="M15" s="20"/>
      <c r="N15" s="105"/>
      <c r="O15" s="106"/>
      <c r="P15" s="24"/>
      <c r="Q15" s="103">
        <f>SUM(Q4:Q14)</f>
        <v>16</v>
      </c>
      <c r="R15" s="103">
        <f>SUM(R4:R14)</f>
        <v>2</v>
      </c>
      <c r="S15" s="103">
        <f>SUM(S4:S14)</f>
        <v>22</v>
      </c>
      <c r="T15" s="103">
        <f>SUM(T4:T14)</f>
        <v>6</v>
      </c>
      <c r="U15" s="103">
        <f>SUM(U4:U14)</f>
        <v>56</v>
      </c>
      <c r="V15" s="40">
        <v>0</v>
      </c>
      <c r="W15" s="85">
        <f>SUM(W4:W14)</f>
        <v>10</v>
      </c>
      <c r="X15" s="16" t="s">
        <v>63</v>
      </c>
      <c r="Y15" s="17"/>
      <c r="Z15" s="15"/>
      <c r="AA15" s="103">
        <f>SUM(AA4:AA14)</f>
        <v>20</v>
      </c>
      <c r="AB15" s="103">
        <f>SUM(AB4:AB14)</f>
        <v>2</v>
      </c>
      <c r="AC15" s="103">
        <f>SUM(AC4:AC14)</f>
        <v>9</v>
      </c>
      <c r="AD15" s="103">
        <f>SUM(AD4:AD14)</f>
        <v>10</v>
      </c>
      <c r="AE15" s="103">
        <f>SUM(AE4:AE14)</f>
        <v>50</v>
      </c>
      <c r="AF15" s="104">
        <f>PRODUCT(AE15/AG15)</f>
        <v>0.44247787610619471</v>
      </c>
      <c r="AG15" s="85">
        <f>SUM(AG4:AG14)</f>
        <v>113</v>
      </c>
      <c r="AH15" s="22"/>
      <c r="AI15" s="20"/>
      <c r="AJ15" s="105"/>
      <c r="AK15" s="106"/>
      <c r="AL15" s="24"/>
      <c r="AM15" s="103">
        <f>SUM(AM4:AM14)</f>
        <v>0</v>
      </c>
      <c r="AN15" s="103">
        <f>SUM(AN4:AN14)</f>
        <v>0</v>
      </c>
      <c r="AO15" s="103">
        <f>SUM(AO4:AO14)</f>
        <v>0</v>
      </c>
      <c r="AP15" s="103">
        <f>SUM(AP4:AP14)</f>
        <v>0</v>
      </c>
      <c r="AQ15" s="103">
        <f>SUM(AQ4:AQ14)</f>
        <v>0</v>
      </c>
      <c r="AR15" s="104">
        <v>0</v>
      </c>
      <c r="AS15" s="95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9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29"/>
      <c r="X16" s="42"/>
      <c r="Y16" s="42"/>
      <c r="Z16" s="42"/>
      <c r="AA16" s="42"/>
      <c r="AB16" s="42"/>
      <c r="AC16" s="42"/>
      <c r="AD16" s="42"/>
      <c r="AE16" s="42"/>
      <c r="AF16" s="43"/>
      <c r="AG16" s="29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29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07" t="s">
        <v>64</v>
      </c>
      <c r="C17" s="108"/>
      <c r="D17" s="10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65</v>
      </c>
      <c r="O17" s="18" t="s">
        <v>66</v>
      </c>
      <c r="Q17" s="45"/>
      <c r="R17" s="45" t="s">
        <v>44</v>
      </c>
      <c r="S17" s="45"/>
      <c r="T17" s="42" t="s">
        <v>52</v>
      </c>
      <c r="U17" s="24"/>
      <c r="V17" s="29"/>
      <c r="W17" s="29"/>
      <c r="X17" s="110"/>
      <c r="Y17" s="110"/>
      <c r="Z17" s="110"/>
      <c r="AA17" s="110"/>
      <c r="AB17" s="110"/>
      <c r="AC17" s="45"/>
      <c r="AD17" s="45"/>
      <c r="AE17" s="45"/>
      <c r="AF17" s="42"/>
      <c r="AG17" s="42"/>
      <c r="AH17" s="42"/>
      <c r="AI17" s="42"/>
      <c r="AJ17" s="42"/>
      <c r="AK17" s="42"/>
      <c r="AM17" s="29"/>
      <c r="AN17" s="110"/>
      <c r="AO17" s="110"/>
      <c r="AP17" s="110"/>
      <c r="AQ17" s="110"/>
      <c r="AR17" s="110"/>
      <c r="AS17" s="110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12</v>
      </c>
      <c r="C18" s="12"/>
      <c r="D18" s="49"/>
      <c r="E18" s="111">
        <v>7</v>
      </c>
      <c r="F18" s="111">
        <v>0</v>
      </c>
      <c r="G18" s="111">
        <v>0</v>
      </c>
      <c r="H18" s="111">
        <v>0</v>
      </c>
      <c r="I18" s="111">
        <v>1</v>
      </c>
      <c r="J18" s="112">
        <v>0</v>
      </c>
      <c r="K18" s="42">
        <v>5</v>
      </c>
      <c r="L18" s="113">
        <f>PRODUCT((F18+G18)/E18)</f>
        <v>0</v>
      </c>
      <c r="M18" s="113">
        <f>PRODUCT(H18/E18)</f>
        <v>0</v>
      </c>
      <c r="N18" s="113">
        <f>PRODUCT((F18+G18+H18)/E18)</f>
        <v>0</v>
      </c>
      <c r="O18" s="113">
        <f>PRODUCT(I18/E18)</f>
        <v>0.14285714285714285</v>
      </c>
      <c r="Q18" s="45"/>
      <c r="R18" s="45"/>
      <c r="S18" s="45"/>
      <c r="T18" s="42" t="s">
        <v>51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14" t="s">
        <v>46</v>
      </c>
      <c r="C19" s="115"/>
      <c r="D19" s="116"/>
      <c r="E19" s="111">
        <f>PRODUCT(E15+Q15)</f>
        <v>44</v>
      </c>
      <c r="F19" s="111">
        <f>PRODUCT(F15+R15)</f>
        <v>2</v>
      </c>
      <c r="G19" s="111">
        <f>PRODUCT(G15+S15)</f>
        <v>30</v>
      </c>
      <c r="H19" s="111">
        <f>PRODUCT(H15+T15)</f>
        <v>9</v>
      </c>
      <c r="I19" s="111">
        <f>PRODUCT(I15+U15)</f>
        <v>86</v>
      </c>
      <c r="J19" s="112"/>
      <c r="K19" s="42">
        <f>PRODUCT(K15+W15)</f>
        <v>88</v>
      </c>
      <c r="L19" s="113">
        <f>PRODUCT((F19+G19)/E19)</f>
        <v>0.72727272727272729</v>
      </c>
      <c r="M19" s="113">
        <f>PRODUCT(H19/E19)</f>
        <v>0.20454545454545456</v>
      </c>
      <c r="N19" s="113">
        <f>PRODUCT((F19+G19+H19)/E19)</f>
        <v>0.93181818181818177</v>
      </c>
      <c r="O19" s="113">
        <f>PRODUCT(I19/E19)</f>
        <v>1.9545454545454546</v>
      </c>
      <c r="Q19" s="45"/>
      <c r="R19" s="45"/>
      <c r="S19" s="45"/>
      <c r="T19" s="42" t="s">
        <v>50</v>
      </c>
      <c r="U19" s="42"/>
      <c r="V19" s="42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27" t="s">
        <v>60</v>
      </c>
      <c r="C20" s="35"/>
      <c r="D20" s="117"/>
      <c r="E20" s="111">
        <f>PRODUCT(AA15+AM15)</f>
        <v>20</v>
      </c>
      <c r="F20" s="111">
        <f>PRODUCT(AB15+AN15)</f>
        <v>2</v>
      </c>
      <c r="G20" s="111">
        <f>PRODUCT(AC15+AO15)</f>
        <v>9</v>
      </c>
      <c r="H20" s="111">
        <f>PRODUCT(AD15+AP15)</f>
        <v>10</v>
      </c>
      <c r="I20" s="111">
        <f>PRODUCT(AE15+AQ15)</f>
        <v>50</v>
      </c>
      <c r="J20" s="112">
        <f>PRODUCT(I20/K20)</f>
        <v>0.44247787610619471</v>
      </c>
      <c r="K20" s="24">
        <f>PRODUCT(AG15+AS15)</f>
        <v>113</v>
      </c>
      <c r="L20" s="113">
        <f>PRODUCT((F20+G20)/E20)</f>
        <v>0.55000000000000004</v>
      </c>
      <c r="M20" s="113">
        <f>PRODUCT(H20/E20)</f>
        <v>0.5</v>
      </c>
      <c r="N20" s="113">
        <f>PRODUCT((F20+G20+H20)/E20)</f>
        <v>1.05</v>
      </c>
      <c r="O20" s="113">
        <f>PRODUCT(I20/E20)</f>
        <v>2.5</v>
      </c>
      <c r="Q20" s="45"/>
      <c r="R20" s="45"/>
      <c r="S20" s="42"/>
      <c r="T20" s="42"/>
      <c r="U20" s="24"/>
      <c r="V20" s="24"/>
      <c r="W20" s="42"/>
      <c r="X20" s="42"/>
      <c r="Y20" s="42"/>
      <c r="Z20" s="42"/>
      <c r="AA20" s="42"/>
      <c r="AB20" s="42"/>
      <c r="AC20" s="45"/>
      <c r="AD20" s="45"/>
      <c r="AE20" s="45"/>
      <c r="AF20" s="45"/>
      <c r="AG20" s="45"/>
      <c r="AH20" s="45"/>
      <c r="AI20" s="45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18" t="s">
        <v>63</v>
      </c>
      <c r="C21" s="119"/>
      <c r="D21" s="120"/>
      <c r="E21" s="111">
        <f>SUM(E18:E20)</f>
        <v>71</v>
      </c>
      <c r="F21" s="111">
        <f t="shared" ref="F21:I21" si="0">SUM(F18:F20)</f>
        <v>4</v>
      </c>
      <c r="G21" s="111">
        <f t="shared" si="0"/>
        <v>39</v>
      </c>
      <c r="H21" s="111">
        <f t="shared" si="0"/>
        <v>19</v>
      </c>
      <c r="I21" s="111">
        <f t="shared" si="0"/>
        <v>137</v>
      </c>
      <c r="J21" s="112"/>
      <c r="K21" s="42">
        <f>SUM(K18:K20)</f>
        <v>206</v>
      </c>
      <c r="L21" s="113">
        <f>PRODUCT((F21+G21)/E21)</f>
        <v>0.60563380281690138</v>
      </c>
      <c r="M21" s="113">
        <f>PRODUCT(H21/E21)</f>
        <v>0.26760563380281688</v>
      </c>
      <c r="N21" s="113">
        <f>PRODUCT((F21+G21+H21)/E21)</f>
        <v>0.87323943661971826</v>
      </c>
      <c r="O21" s="113">
        <f>PRODUCT(I21/E21)</f>
        <v>1.9295774647887325</v>
      </c>
      <c r="Q21" s="24"/>
      <c r="R21" s="24"/>
      <c r="S21" s="24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4"/>
      <c r="AL186" s="24"/>
    </row>
    <row r="187" spans="1:57" x14ac:dyDescent="0.25"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2018-11-18T22:59:41Z</dcterms:modified>
</cp:coreProperties>
</file>