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5" i="2" l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F14" i="2"/>
  <c r="H14" i="2"/>
  <c r="H15" i="2" s="1"/>
  <c r="M15" i="2" s="1"/>
  <c r="F15" i="2"/>
  <c r="J15" i="2"/>
  <c r="O15" i="2"/>
  <c r="O14" i="2"/>
  <c r="J14" i="2"/>
  <c r="L15" i="2"/>
  <c r="L14" i="2"/>
  <c r="M14" i="2"/>
  <c r="AF9" i="2"/>
  <c r="N15" i="2" l="1"/>
  <c r="N14" i="2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<sst xmlns="http://schemas.openxmlformats.org/spreadsheetml/2006/main" count="76" uniqueCount="34">
  <si>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</si>
  <si>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</si>
  <si>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</si>
  <si>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</si>
  <si>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</si>
  <si>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</si>
  <si>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</si>
  <si>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</si>
  <si>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</si>
  <si>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</si>
  <si>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</si>
  <si>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</si>
  <si>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</si>
  <si>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</si>
  <si>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10.</t>
  </si>
  <si>
    <t>KeMu</t>
  </si>
  <si>
    <t>Sami Sabour</t>
  </si>
  <si>
    <t>14.4.1978</t>
  </si>
  <si>
    <t>6.</t>
  </si>
  <si>
    <t>4.</t>
  </si>
  <si>
    <t>2.</t>
  </si>
  <si>
    <t>KeMu = Kuopion Kelta-Mustat  (1950)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</si>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</sst>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17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1999</v>
      </c>
      <c r="C4" s="35" t="s">
        <v>14</v>
      </c>
      <c r="D4" s="43" t="s">
        <v>15</v>
      </c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2001</v>
      </c>
      <c r="Y6" s="22" t="s">
        <v>18</v>
      </c>
      <c r="Z6" s="43" t="s">
        <v>33</v>
      </c>
      <c r="AA6" s="22">
        <v>18</v>
      </c>
      <c r="AB6" s="22">
        <v>0</v>
      </c>
      <c r="AC6" s="22">
        <v>2</v>
      </c>
      <c r="AD6" s="22">
        <v>20</v>
      </c>
      <c r="AE6" s="22">
        <v>75</v>
      </c>
      <c r="AF6" s="28">
        <v>0.61470000000000002</v>
      </c>
      <c r="AG6" s="69">
        <v>122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7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2002</v>
      </c>
      <c r="Y7" s="22" t="s">
        <v>20</v>
      </c>
      <c r="Z7" s="43" t="s">
        <v>33</v>
      </c>
      <c r="AA7" s="22">
        <v>17</v>
      </c>
      <c r="AB7" s="22">
        <v>5</v>
      </c>
      <c r="AC7" s="22">
        <v>3</v>
      </c>
      <c r="AD7" s="22">
        <v>21</v>
      </c>
      <c r="AE7" s="22">
        <v>74</v>
      </c>
      <c r="AF7" s="28">
        <v>0.64339999999999997</v>
      </c>
      <c r="AG7" s="69">
        <v>115</v>
      </c>
      <c r="AH7" s="13"/>
      <c r="AI7" s="13"/>
      <c r="AJ7" s="13"/>
      <c r="AK7" s="13"/>
      <c r="AL7" s="18"/>
      <c r="AM7" s="22">
        <v>4</v>
      </c>
      <c r="AN7" s="22">
        <v>0</v>
      </c>
      <c r="AO7" s="22">
        <v>0</v>
      </c>
      <c r="AP7" s="22">
        <v>0</v>
      </c>
      <c r="AQ7" s="22">
        <v>12</v>
      </c>
      <c r="AR7" s="47">
        <v>0.46150000000000002</v>
      </c>
      <c r="AS7" s="70">
        <v>26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2003</v>
      </c>
      <c r="Y8" s="22" t="s">
        <v>19</v>
      </c>
      <c r="Z8" s="43" t="s">
        <v>33</v>
      </c>
      <c r="AA8" s="22">
        <v>1</v>
      </c>
      <c r="AB8" s="22">
        <v>0</v>
      </c>
      <c r="AC8" s="22">
        <v>0</v>
      </c>
      <c r="AD8" s="22">
        <v>0</v>
      </c>
      <c r="AE8" s="22">
        <v>2</v>
      </c>
      <c r="AF8" s="28">
        <v>0.66659999999999997</v>
      </c>
      <c r="AG8" s="69">
        <v>3</v>
      </c>
      <c r="AH8" s="13"/>
      <c r="AI8" s="13"/>
      <c r="AJ8" s="13"/>
      <c r="AK8" s="13"/>
      <c r="AL8" s="18"/>
      <c r="AM8" s="22">
        <v>1</v>
      </c>
      <c r="AN8" s="22">
        <v>0</v>
      </c>
      <c r="AO8" s="22">
        <v>0</v>
      </c>
      <c r="AP8" s="22">
        <v>0</v>
      </c>
      <c r="AQ8" s="22">
        <v>0</v>
      </c>
      <c r="AR8" s="47">
        <v>0</v>
      </c>
      <c r="AS8" s="70">
        <v>1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8" t="s">
        <v>27</v>
      </c>
      <c r="C9" s="49"/>
      <c r="D9" s="50"/>
      <c r="E9" s="51">
        <f>SUM(E4:E8)</f>
        <v>0</v>
      </c>
      <c r="F9" s="51">
        <f>SUM(F4:F8)</f>
        <v>0</v>
      </c>
      <c r="G9" s="51">
        <f>SUM(G4:G8)</f>
        <v>0</v>
      </c>
      <c r="H9" s="51">
        <f>SUM(H4:H8)</f>
        <v>0</v>
      </c>
      <c r="I9" s="51">
        <f>SUM(I4:I8)</f>
        <v>0</v>
      </c>
      <c r="J9" s="52">
        <v>0</v>
      </c>
      <c r="K9" s="38">
        <f>SUM(K4:K8)</f>
        <v>0</v>
      </c>
      <c r="L9" s="17"/>
      <c r="M9" s="15"/>
      <c r="N9" s="53"/>
      <c r="O9" s="54"/>
      <c r="P9" s="18"/>
      <c r="Q9" s="51">
        <f>SUM(Q4:Q8)</f>
        <v>0</v>
      </c>
      <c r="R9" s="51">
        <f>SUM(R4:R8)</f>
        <v>0</v>
      </c>
      <c r="S9" s="51">
        <f>SUM(S4:S8)</f>
        <v>0</v>
      </c>
      <c r="T9" s="51">
        <f>SUM(T4:T8)</f>
        <v>0</v>
      </c>
      <c r="U9" s="51">
        <f>SUM(U4:U8)</f>
        <v>0</v>
      </c>
      <c r="V9" s="23">
        <v>0</v>
      </c>
      <c r="W9" s="38">
        <f>SUM(W4:W8)</f>
        <v>0</v>
      </c>
      <c r="X9" s="11" t="s">
        <v>27</v>
      </c>
      <c r="Y9" s="12"/>
      <c r="Z9" s="10"/>
      <c r="AA9" s="51">
        <f>SUM(AA4:AA8)</f>
        <v>36</v>
      </c>
      <c r="AB9" s="51">
        <f>SUM(AB4:AB8)</f>
        <v>5</v>
      </c>
      <c r="AC9" s="51">
        <f>SUM(AC4:AC8)</f>
        <v>5</v>
      </c>
      <c r="AD9" s="51">
        <f>SUM(AD4:AD8)</f>
        <v>41</v>
      </c>
      <c r="AE9" s="51">
        <f>SUM(AE4:AE8)</f>
        <v>151</v>
      </c>
      <c r="AF9" s="52">
        <f>PRODUCT(AE9/AG9)</f>
        <v>0.62916666666666665</v>
      </c>
      <c r="AG9" s="38">
        <f>SUM(AG4:AG8)</f>
        <v>240</v>
      </c>
      <c r="AH9" s="17"/>
      <c r="AI9" s="15"/>
      <c r="AJ9" s="53"/>
      <c r="AK9" s="54"/>
      <c r="AL9" s="18"/>
      <c r="AM9" s="51">
        <f>SUM(AM4:AM8)</f>
        <v>5</v>
      </c>
      <c r="AN9" s="51">
        <f>SUM(AN4:AN8)</f>
        <v>0</v>
      </c>
      <c r="AO9" s="51">
        <f>SUM(AO4:AO8)</f>
        <v>0</v>
      </c>
      <c r="AP9" s="51">
        <f>SUM(AP4:AP8)</f>
        <v>0</v>
      </c>
      <c r="AQ9" s="51">
        <f>SUM(AQ4:AQ8)</f>
        <v>12</v>
      </c>
      <c r="AR9" s="52">
        <f>PRODUCT(AQ9/AS9)</f>
        <v>0.44444444444444442</v>
      </c>
      <c r="AS9" s="42">
        <f>SUM(AS4:AS8)</f>
        <v>27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5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5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6" t="s">
        <v>28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29</v>
      </c>
      <c r="O11" s="13" t="s">
        <v>30</v>
      </c>
      <c r="Q11" s="25"/>
      <c r="R11" s="25" t="s">
        <v>12</v>
      </c>
      <c r="S11" s="25"/>
      <c r="T11" s="24" t="s">
        <v>21</v>
      </c>
      <c r="U11" s="18"/>
      <c r="V11" s="21"/>
      <c r="W11" s="21"/>
      <c r="X11" s="59"/>
      <c r="Y11" s="59"/>
      <c r="Z11" s="59"/>
      <c r="AA11" s="59"/>
      <c r="AB11" s="59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31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>
        <v>0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24" t="s">
        <v>32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0</v>
      </c>
      <c r="F13" s="60">
        <f>PRODUCT(F9+R9)</f>
        <v>0</v>
      </c>
      <c r="G13" s="60">
        <f>PRODUCT(G9+S9)</f>
        <v>0</v>
      </c>
      <c r="H13" s="60">
        <f>PRODUCT(H9+T9)</f>
        <v>0</v>
      </c>
      <c r="I13" s="60">
        <f>PRODUCT(I9+U9)</f>
        <v>0</v>
      </c>
      <c r="J13" s="61">
        <v>0</v>
      </c>
      <c r="K13" s="24">
        <f>PRODUCT(K9+W9)</f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24</v>
      </c>
      <c r="C14" s="19"/>
      <c r="D14" s="29"/>
      <c r="E14" s="60">
        <f>PRODUCT(AA9+AM9)</f>
        <v>41</v>
      </c>
      <c r="F14" s="60">
        <f>PRODUCT(AB9+AN9)</f>
        <v>5</v>
      </c>
      <c r="G14" s="60">
        <f>PRODUCT(AC9+AO9)</f>
        <v>5</v>
      </c>
      <c r="H14" s="60">
        <f>PRODUCT(AD9+AP9)</f>
        <v>41</v>
      </c>
      <c r="I14" s="60">
        <f>PRODUCT(AE9+AQ9)</f>
        <v>163</v>
      </c>
      <c r="J14" s="61">
        <f>PRODUCT(I14/K14)</f>
        <v>0.61048689138576784</v>
      </c>
      <c r="K14" s="18">
        <f>PRODUCT(AG9+AS9)</f>
        <v>267</v>
      </c>
      <c r="L14" s="62">
        <f>PRODUCT((F14+G14)/E14)</f>
        <v>0.24390243902439024</v>
      </c>
      <c r="M14" s="62">
        <f>PRODUCT(H14/E14)</f>
        <v>1</v>
      </c>
      <c r="N14" s="62">
        <f>PRODUCT((F14+G14+H14)/E14)</f>
        <v>1.2439024390243902</v>
      </c>
      <c r="O14" s="62">
        <f>PRODUCT(I14/E14)</f>
        <v>3.975609756097561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27</v>
      </c>
      <c r="C15" s="67"/>
      <c r="D15" s="68"/>
      <c r="E15" s="60">
        <f>SUM(E12:E14)</f>
        <v>41</v>
      </c>
      <c r="F15" s="60">
        <f t="shared" ref="F15:I15" si="0">SUM(F12:F14)</f>
        <v>5</v>
      </c>
      <c r="G15" s="60">
        <f t="shared" si="0"/>
        <v>5</v>
      </c>
      <c r="H15" s="60">
        <f t="shared" si="0"/>
        <v>41</v>
      </c>
      <c r="I15" s="60">
        <f t="shared" si="0"/>
        <v>163</v>
      </c>
      <c r="J15" s="61">
        <f>PRODUCT(I15/K15)</f>
        <v>0.61048689138576784</v>
      </c>
      <c r="K15" s="24">
        <f>SUM(K12:K14)</f>
        <v>267</v>
      </c>
      <c r="L15" s="62">
        <f>PRODUCT((F15+G15)/E15)</f>
        <v>0.24390243902439024</v>
      </c>
      <c r="M15" s="62">
        <f>PRODUCT(H15/E15)</f>
        <v>1</v>
      </c>
      <c r="N15" s="62">
        <f>PRODUCT((F15+G15+H15)/E15)</f>
        <v>1.2439024390243902</v>
      </c>
      <c r="O15" s="62">
        <f>PRODUCT(I15/E15)</f>
        <v>3.975609756097561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2018-11-18T22:18:03Z</dcterms:modified>
</cp:coreProperties>
</file>