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H14" i="1" s="1"/>
  <c r="L14" i="1" s="1"/>
  <c r="W8" i="1"/>
  <c r="G14" i="1" s="1"/>
  <c r="V8" i="1"/>
  <c r="F14" i="1" s="1"/>
  <c r="K14" i="1" s="1"/>
  <c r="U8" i="1"/>
  <c r="E14" i="1" s="1"/>
  <c r="S8" i="1"/>
  <c r="R8" i="1"/>
  <c r="G15" i="1" s="1"/>
  <c r="Q8" i="1"/>
  <c r="P8" i="1"/>
  <c r="H8" i="1"/>
  <c r="H12" i="1" s="1"/>
  <c r="G8" i="1"/>
  <c r="G12" i="1"/>
  <c r="F8" i="1"/>
  <c r="F12" i="1"/>
  <c r="K12" i="1" s="1"/>
  <c r="E8" i="1"/>
  <c r="E12" i="1" s="1"/>
  <c r="E15" i="1" s="1"/>
  <c r="H15" i="1" l="1"/>
  <c r="L15" i="1" s="1"/>
  <c r="L12" i="1"/>
  <c r="F15" i="1"/>
  <c r="K15" i="1" s="1"/>
  <c r="D9" i="1"/>
</calcChain>
</file>

<file path=xl/sharedStrings.xml><?xml version="1.0" encoding="utf-8"?>
<sst xmlns="http://schemas.openxmlformats.org/spreadsheetml/2006/main" count="77" uniqueCount="51">
  <si>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</si>
  <si>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</si>
  <si>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</si>
  <si>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</si>
  <si>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</si>
  <si>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</si>
  <si>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</si>
  <si>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</si>
  <si>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</si>
  <si>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</si>
  <si>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</si>
  <si>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</si>
  <si>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</si>
  <si>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</si>
  <si>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</si>
  <si>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</si>
  <si>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</si>
  <si>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</si>
  <si>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</si>
  <si>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</si>
  <si>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</si>
  <si>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</si>
  <si>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</si>
  <si>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</si>
  <si>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</si>
  <si>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</si>
  <si>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</si>
  <si>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</si>
  <si>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</si>
  <si>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</si>
  <si>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</si>
  <si>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</si>
  <si>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</si>
  <si>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Heli Saari</t>
  </si>
  <si>
    <t>VetU</t>
  </si>
  <si>
    <t>suomensarja</t>
  </si>
  <si>
    <t>karsinta</t>
  </si>
  <si>
    <t>5.</t>
  </si>
  <si>
    <t>5.-6.</t>
  </si>
  <si>
    <t>MESTARUUSSARJA</t>
  </si>
  <si>
    <t>URA SM-SARJASSA</t>
  </si>
  <si>
    <t>VetU = Vetelin Urheilijat  (1947)</t>
  </si>
  <si>
    <t>ENSIMMÄISET</t>
  </si>
  <si>
    <t>Ottelu</t>
  </si>
  <si>
    <t>1.  ottelu</t>
  </si>
  <si>
    <t>Lyöty juoksu</t>
  </si>
  <si>
    <t>Tuotu juoksu</t>
  </si>
  <si>
    <t>Kunnari</t>
  </si>
  <si>
    <t>17.09. 1972  PT - VetU  6-8</t>
  </si>
  <si>
    <t>2.  ottelu</t>
  </si>
  <si>
    <t>17.09. 1972  UPV - VetU  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</si>
</sst>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1972</v>
      </c>
      <c r="C4" s="61"/>
      <c r="D4" s="62" t="s">
        <v>34</v>
      </c>
      <c r="E4" s="61"/>
      <c r="F4" s="62" t="s">
        <v>35</v>
      </c>
      <c r="G4" s="61"/>
      <c r="H4" s="61"/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>
        <v>2</v>
      </c>
      <c r="V4" s="28">
        <v>1</v>
      </c>
      <c r="W4" s="28">
        <v>5</v>
      </c>
      <c r="X4" s="28">
        <v>1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37</v>
      </c>
      <c r="D5" s="29" t="s">
        <v>34</v>
      </c>
      <c r="E5" s="27">
        <v>9</v>
      </c>
      <c r="F5" s="27">
        <v>0</v>
      </c>
      <c r="G5" s="27">
        <v>5</v>
      </c>
      <c r="H5" s="27">
        <v>2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37</v>
      </c>
      <c r="D6" s="29" t="s">
        <v>34</v>
      </c>
      <c r="E6" s="27">
        <v>8</v>
      </c>
      <c r="F6" s="27">
        <v>0</v>
      </c>
      <c r="G6" s="27">
        <v>2</v>
      </c>
      <c r="H6" s="27">
        <v>3</v>
      </c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38</v>
      </c>
      <c r="D7" s="29" t="s">
        <v>34</v>
      </c>
      <c r="E7" s="27">
        <v>10</v>
      </c>
      <c r="F7" s="27">
        <v>0</v>
      </c>
      <c r="G7" s="27">
        <v>2</v>
      </c>
      <c r="H7" s="27">
        <v>12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27</v>
      </c>
      <c r="F8" s="19">
        <f>SUM(F4:F7)</f>
        <v>0</v>
      </c>
      <c r="G8" s="19">
        <f>SUM(G4:G7)</f>
        <v>9</v>
      </c>
      <c r="H8" s="19">
        <f>SUM(H4:H7)</f>
        <v>17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2</v>
      </c>
      <c r="V8" s="19">
        <f>SUM(V4:V7)</f>
        <v>1</v>
      </c>
      <c r="W8" s="19">
        <f>SUM(W4:W7)</f>
        <v>5</v>
      </c>
      <c r="X8" s="19">
        <f>SUM(X4:X7)</f>
        <v>1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52.333333333333336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40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27</v>
      </c>
      <c r="F12" s="27">
        <f>PRODUCT(F8)</f>
        <v>0</v>
      </c>
      <c r="G12" s="27">
        <f>PRODUCT(G8)</f>
        <v>9</v>
      </c>
      <c r="H12" s="27">
        <f>PRODUCT(H8)</f>
        <v>17</v>
      </c>
      <c r="I12" s="27"/>
      <c r="J12" s="1"/>
      <c r="K12" s="43">
        <f>PRODUCT((F12+G12)/E12)</f>
        <v>0.33333333333333331</v>
      </c>
      <c r="L12" s="43">
        <f>PRODUCT(H12/E12)</f>
        <v>0.62962962962962965</v>
      </c>
      <c r="M12" s="43"/>
      <c r="N12" s="30"/>
      <c r="O12" s="25"/>
      <c r="P12" s="68" t="s">
        <v>43</v>
      </c>
      <c r="Q12" s="69"/>
      <c r="R12" s="69"/>
      <c r="S12" s="70" t="s">
        <v>48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44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45</v>
      </c>
      <c r="Q13" s="74"/>
      <c r="R13" s="74"/>
      <c r="S13" s="75" t="s">
        <v>48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44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f>PRODUCT(U8)</f>
        <v>2</v>
      </c>
      <c r="F14" s="28">
        <f>PRODUCT(V8)</f>
        <v>1</v>
      </c>
      <c r="G14" s="28">
        <f>PRODUCT(W8)</f>
        <v>5</v>
      </c>
      <c r="H14" s="28">
        <f>PRODUCT(X8)</f>
        <v>1</v>
      </c>
      <c r="I14" s="28"/>
      <c r="J14" s="1"/>
      <c r="K14" s="50">
        <f>PRODUCT((F14+G14)/E14)</f>
        <v>3</v>
      </c>
      <c r="L14" s="50">
        <f>PRODUCT(H14/E14)</f>
        <v>0.5</v>
      </c>
      <c r="M14" s="50"/>
      <c r="N14" s="51"/>
      <c r="O14" s="25"/>
      <c r="P14" s="73" t="s">
        <v>46</v>
      </c>
      <c r="Q14" s="74"/>
      <c r="R14" s="74"/>
      <c r="S14" s="75" t="s">
        <v>50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49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29</v>
      </c>
      <c r="F15" s="19">
        <f>SUM(F12:F14)</f>
        <v>1</v>
      </c>
      <c r="G15" s="19">
        <f>SUM(G12:G14)</f>
        <v>14</v>
      </c>
      <c r="H15" s="19">
        <f>SUM(H12:H14)</f>
        <v>18</v>
      </c>
      <c r="I15" s="19"/>
      <c r="J15" s="1"/>
      <c r="K15" s="55">
        <f>PRODUCT((F15+G15)/E15)</f>
        <v>0.51724137931034486</v>
      </c>
      <c r="L15" s="55">
        <f>PRODUCT(H15/E15)</f>
        <v>0.62068965517241381</v>
      </c>
      <c r="M15" s="55"/>
      <c r="N15" s="31"/>
      <c r="O15" s="25"/>
      <c r="P15" s="78" t="s">
        <v>47</v>
      </c>
      <c r="Q15" s="79"/>
      <c r="R15" s="79"/>
      <c r="S15" s="80" t="s">
        <v>50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49</v>
      </c>
      <c r="AE15" s="80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5" t="s">
        <v>41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2019-01-31T19:43:37Z</dcterms:modified>
</cp:coreProperties>
</file>