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10" i="3" l="1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J10" i="3" l="1"/>
  <c r="V10" i="3"/>
  <c r="K15" i="3"/>
  <c r="K16" i="3" s="1"/>
  <c r="J16" i="3" s="1"/>
  <c r="F15" i="3"/>
  <c r="F16" i="3" s="1"/>
  <c r="H15" i="3"/>
  <c r="O16" i="3"/>
  <c r="O15" i="3"/>
  <c r="J15" i="3"/>
  <c r="N15" i="3"/>
  <c r="M15" i="3"/>
  <c r="H16" i="3"/>
  <c r="M16" i="3" s="1"/>
  <c r="AF10" i="3"/>
  <c r="L15" i="3" l="1"/>
  <c r="N16" i="3"/>
  <c r="L16" i="3"/>
</calcChain>
</file>

<file path=xl/sharedStrings.xml><?xml version="1.0" encoding="utf-8"?>
<sst xmlns="http://schemas.openxmlformats.org/spreadsheetml/2006/main" count="113" uniqueCount="63">
  <si>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</si>
  <si>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</si>
  <si>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</si>
  <si>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</si>
  <si>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</si>
  <si>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</si>
  <si>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</si>
  <si>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</si>
  <si>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</si>
  <si>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</si>
  <si>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</si>
  <si>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</si>
  <si>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</si>
  <si>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</si>
  <si>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</si>
  <si>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Tahko = Hyvinkään Tahko  (1915)</t>
  </si>
  <si>
    <t>YKKÖSPESIS</t>
  </si>
  <si>
    <t>RiiPe  = Riihimäen Pesis  (1999)</t>
  </si>
  <si>
    <t>10.</t>
  </si>
  <si>
    <t>RiiPe</t>
  </si>
  <si>
    <t>12.</t>
  </si>
  <si>
    <t>Tommi Rouvinen</t>
  </si>
  <si>
    <t>Tahko  2</t>
  </si>
  <si>
    <t>17.5.1984</t>
  </si>
  <si>
    <t>KiPe = Kinnarin Pesis  (1998)</t>
  </si>
  <si>
    <t>KiPe  2</t>
  </si>
  <si>
    <t>7.</t>
  </si>
  <si>
    <t>4.</t>
  </si>
  <si>
    <t>5.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</si>
  <si>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</si>
  <si>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</si>
  <si>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</si>
  <si>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</si>
  <si>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</si>
  <si>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</si>
  <si>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</si>
  <si>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</si>
  <si>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</si>
  <si>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</si>
  <si>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</si>
  <si>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</si>
  <si>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</si>
  <si>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2001  Hamina</t>
  </si>
  <si>
    <t xml:space="preserve">  2-1  (2-0, 2-4, 0-0, 4-3)</t>
  </si>
  <si>
    <t>Länsi</t>
  </si>
  <si>
    <t>Kimmo Salminen</t>
  </si>
  <si>
    <t>1972</t>
  </si>
  <si>
    <t>Tahko</t>
  </si>
  <si>
    <t>jok</t>
  </si>
  <si>
    <t xml:space="preserve"> ITÄ - LÄNSI - KORTTI</t>
  </si>
  <si>
    <t>1/3</t>
  </si>
  <si>
    <t>1/2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</si>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</sst>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21</v>
      </c>
      <c r="C1" s="4"/>
      <c r="D1" s="5"/>
      <c r="E1" s="6" t="s">
        <v>23</v>
      </c>
      <c r="F1" s="84"/>
      <c r="G1" s="49"/>
      <c r="H1" s="49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4"/>
      <c r="AB1" s="84"/>
      <c r="AC1" s="49"/>
      <c r="AD1" s="49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16</v>
      </c>
      <c r="C2" s="39"/>
      <c r="D2" s="40"/>
      <c r="E2" s="11" t="s">
        <v>7</v>
      </c>
      <c r="F2" s="12"/>
      <c r="G2" s="12"/>
      <c r="H2" s="12"/>
      <c r="I2" s="18"/>
      <c r="J2" s="13"/>
      <c r="K2" s="85"/>
      <c r="L2" s="20" t="s">
        <v>53</v>
      </c>
      <c r="M2" s="12"/>
      <c r="N2" s="12"/>
      <c r="O2" s="19"/>
      <c r="P2" s="17"/>
      <c r="Q2" s="20" t="s">
        <v>54</v>
      </c>
      <c r="R2" s="12"/>
      <c r="S2" s="12"/>
      <c r="T2" s="12"/>
      <c r="U2" s="18"/>
      <c r="V2" s="19"/>
      <c r="W2" s="17"/>
      <c r="X2" s="86" t="s">
        <v>55</v>
      </c>
      <c r="Y2" s="87"/>
      <c r="Z2" s="88"/>
      <c r="AA2" s="11" t="s">
        <v>7</v>
      </c>
      <c r="AB2" s="12"/>
      <c r="AC2" s="12"/>
      <c r="AD2" s="12"/>
      <c r="AE2" s="18"/>
      <c r="AF2" s="13"/>
      <c r="AG2" s="85"/>
      <c r="AH2" s="20" t="s">
        <v>56</v>
      </c>
      <c r="AI2" s="12"/>
      <c r="AJ2" s="12"/>
      <c r="AK2" s="19"/>
      <c r="AL2" s="17"/>
      <c r="AM2" s="20" t="s">
        <v>54</v>
      </c>
      <c r="AN2" s="12"/>
      <c r="AO2" s="12"/>
      <c r="AP2" s="12"/>
      <c r="AQ2" s="18"/>
      <c r="AR2" s="19"/>
      <c r="AS2" s="89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9"/>
      <c r="L3" s="16" t="s">
        <v>4</v>
      </c>
      <c r="M3" s="16" t="s">
        <v>5</v>
      </c>
      <c r="N3" s="16" t="s">
        <v>57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9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9"/>
      <c r="AH3" s="16" t="s">
        <v>4</v>
      </c>
      <c r="AI3" s="16" t="s">
        <v>5</v>
      </c>
      <c r="AJ3" s="16" t="s">
        <v>57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9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26"/>
      <c r="D4" s="3"/>
      <c r="E4" s="25"/>
      <c r="F4" s="25"/>
      <c r="G4" s="25"/>
      <c r="H4" s="43"/>
      <c r="I4" s="25"/>
      <c r="J4" s="90"/>
      <c r="K4" s="24"/>
      <c r="L4" s="77"/>
      <c r="M4" s="16"/>
      <c r="N4" s="16"/>
      <c r="O4" s="16"/>
      <c r="P4" s="21"/>
      <c r="Q4" s="25"/>
      <c r="R4" s="25"/>
      <c r="S4" s="43"/>
      <c r="T4" s="25"/>
      <c r="U4" s="25"/>
      <c r="V4" s="91"/>
      <c r="W4" s="24"/>
      <c r="X4" s="25">
        <v>2002</v>
      </c>
      <c r="Y4" s="25" t="s">
        <v>28</v>
      </c>
      <c r="Z4" s="3" t="s">
        <v>25</v>
      </c>
      <c r="AA4" s="25">
        <v>13</v>
      </c>
      <c r="AB4" s="25">
        <v>0</v>
      </c>
      <c r="AC4" s="25">
        <v>1</v>
      </c>
      <c r="AD4" s="25">
        <v>9</v>
      </c>
      <c r="AE4" s="25">
        <v>30</v>
      </c>
      <c r="AF4" s="32">
        <v>0.44769999999999999</v>
      </c>
      <c r="AG4" s="113">
        <v>67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2"/>
      <c r="AS4" s="114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26"/>
      <c r="D5" s="3"/>
      <c r="E5" s="25"/>
      <c r="F5" s="25"/>
      <c r="G5" s="25"/>
      <c r="H5" s="43"/>
      <c r="I5" s="25"/>
      <c r="J5" s="90"/>
      <c r="K5" s="24"/>
      <c r="L5" s="77"/>
      <c r="M5" s="16"/>
      <c r="N5" s="16"/>
      <c r="O5" s="16"/>
      <c r="P5" s="21"/>
      <c r="Q5" s="25"/>
      <c r="R5" s="25"/>
      <c r="S5" s="43"/>
      <c r="T5" s="25"/>
      <c r="U5" s="25"/>
      <c r="V5" s="91"/>
      <c r="W5" s="24"/>
      <c r="X5" s="25"/>
      <c r="Y5" s="25"/>
      <c r="Z5" s="3"/>
      <c r="AA5" s="25"/>
      <c r="AB5" s="25"/>
      <c r="AC5" s="25"/>
      <c r="AD5" s="25"/>
      <c r="AE5" s="25"/>
      <c r="AF5" s="32"/>
      <c r="AG5" s="113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92"/>
      <c r="AS5" s="114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26"/>
      <c r="D6" s="3"/>
      <c r="E6" s="25"/>
      <c r="F6" s="25"/>
      <c r="G6" s="25"/>
      <c r="H6" s="43"/>
      <c r="I6" s="25"/>
      <c r="J6" s="90"/>
      <c r="K6" s="24"/>
      <c r="L6" s="77"/>
      <c r="M6" s="16"/>
      <c r="N6" s="16"/>
      <c r="O6" s="16"/>
      <c r="P6" s="21"/>
      <c r="Q6" s="25"/>
      <c r="R6" s="25"/>
      <c r="S6" s="43"/>
      <c r="T6" s="25"/>
      <c r="U6" s="25"/>
      <c r="V6" s="91"/>
      <c r="W6" s="24"/>
      <c r="X6" s="25">
        <v>2005</v>
      </c>
      <c r="Y6" s="25" t="s">
        <v>26</v>
      </c>
      <c r="Z6" s="3" t="s">
        <v>22</v>
      </c>
      <c r="AA6" s="25">
        <v>8</v>
      </c>
      <c r="AB6" s="25">
        <v>0</v>
      </c>
      <c r="AC6" s="25">
        <v>0</v>
      </c>
      <c r="AD6" s="25">
        <v>3</v>
      </c>
      <c r="AE6" s="25">
        <v>26</v>
      </c>
      <c r="AF6" s="32">
        <v>0.44059999999999999</v>
      </c>
      <c r="AG6" s="113">
        <v>59</v>
      </c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2"/>
      <c r="AS6" s="114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2006</v>
      </c>
      <c r="C7" s="26" t="s">
        <v>18</v>
      </c>
      <c r="D7" s="3" t="s">
        <v>19</v>
      </c>
      <c r="E7" s="25">
        <v>3</v>
      </c>
      <c r="F7" s="25">
        <v>0</v>
      </c>
      <c r="G7" s="25">
        <v>0</v>
      </c>
      <c r="H7" s="43">
        <v>0</v>
      </c>
      <c r="I7" s="25">
        <v>1</v>
      </c>
      <c r="J7" s="90">
        <v>0.125</v>
      </c>
      <c r="K7" s="24">
        <v>8</v>
      </c>
      <c r="L7" s="77"/>
      <c r="M7" s="16"/>
      <c r="N7" s="16"/>
      <c r="O7" s="16"/>
      <c r="P7" s="21"/>
      <c r="Q7" s="25"/>
      <c r="R7" s="25"/>
      <c r="S7" s="43"/>
      <c r="T7" s="25"/>
      <c r="U7" s="25"/>
      <c r="V7" s="91"/>
      <c r="W7" s="24"/>
      <c r="X7" s="25"/>
      <c r="Y7" s="25"/>
      <c r="Z7" s="3"/>
      <c r="AA7" s="25"/>
      <c r="AB7" s="25"/>
      <c r="AC7" s="25"/>
      <c r="AD7" s="25"/>
      <c r="AE7" s="25"/>
      <c r="AF7" s="32"/>
      <c r="AG7" s="113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2"/>
      <c r="AS7" s="114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>
        <v>2007</v>
      </c>
      <c r="C8" s="26" t="s">
        <v>20</v>
      </c>
      <c r="D8" s="3" t="s">
        <v>19</v>
      </c>
      <c r="E8" s="25">
        <v>12</v>
      </c>
      <c r="F8" s="25">
        <v>1</v>
      </c>
      <c r="G8" s="25">
        <v>5</v>
      </c>
      <c r="H8" s="43">
        <v>6</v>
      </c>
      <c r="I8" s="25">
        <v>23</v>
      </c>
      <c r="J8" s="90">
        <v>0.52272727272727271</v>
      </c>
      <c r="K8" s="24">
        <v>44</v>
      </c>
      <c r="L8" s="77"/>
      <c r="M8" s="16"/>
      <c r="N8" s="16"/>
      <c r="O8" s="16"/>
      <c r="P8" s="21"/>
      <c r="Q8" s="25">
        <v>2</v>
      </c>
      <c r="R8" s="25">
        <v>0</v>
      </c>
      <c r="S8" s="43">
        <v>0</v>
      </c>
      <c r="T8" s="25">
        <v>2</v>
      </c>
      <c r="U8" s="25">
        <v>4</v>
      </c>
      <c r="V8" s="91">
        <v>0.57099999999999995</v>
      </c>
      <c r="W8" s="24">
        <v>7</v>
      </c>
      <c r="X8" s="25">
        <v>2007</v>
      </c>
      <c r="Y8" s="25" t="s">
        <v>27</v>
      </c>
      <c r="Z8" s="3" t="s">
        <v>22</v>
      </c>
      <c r="AA8" s="25">
        <v>5</v>
      </c>
      <c r="AB8" s="25">
        <v>3</v>
      </c>
      <c r="AC8" s="25">
        <v>7</v>
      </c>
      <c r="AD8" s="25">
        <v>13</v>
      </c>
      <c r="AE8" s="25">
        <v>35</v>
      </c>
      <c r="AF8" s="32">
        <v>0.76080000000000003</v>
      </c>
      <c r="AG8" s="113">
        <v>46</v>
      </c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92"/>
      <c r="AS8" s="114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26"/>
      <c r="D9" s="3"/>
      <c r="E9" s="25"/>
      <c r="F9" s="25"/>
      <c r="G9" s="25"/>
      <c r="H9" s="43"/>
      <c r="I9" s="25"/>
      <c r="J9" s="90"/>
      <c r="K9" s="24"/>
      <c r="L9" s="77"/>
      <c r="M9" s="16"/>
      <c r="N9" s="16"/>
      <c r="O9" s="16"/>
      <c r="P9" s="21"/>
      <c r="Q9" s="25"/>
      <c r="R9" s="25"/>
      <c r="S9" s="43"/>
      <c r="T9" s="25"/>
      <c r="U9" s="25"/>
      <c r="V9" s="91"/>
      <c r="W9" s="24"/>
      <c r="X9" s="25">
        <v>2008</v>
      </c>
      <c r="Y9" s="25" t="s">
        <v>26</v>
      </c>
      <c r="Z9" s="3" t="s">
        <v>22</v>
      </c>
      <c r="AA9" s="25">
        <v>16</v>
      </c>
      <c r="AB9" s="25">
        <v>0</v>
      </c>
      <c r="AC9" s="25">
        <v>6</v>
      </c>
      <c r="AD9" s="25">
        <v>13</v>
      </c>
      <c r="AE9" s="25">
        <v>61</v>
      </c>
      <c r="AF9" s="32">
        <v>0.56999999999999995</v>
      </c>
      <c r="AG9" s="113">
        <v>107</v>
      </c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92"/>
      <c r="AS9" s="114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ht="14.25" x14ac:dyDescent="0.2">
      <c r="A10" s="27"/>
      <c r="B10" s="44" t="s">
        <v>58</v>
      </c>
      <c r="C10" s="93"/>
      <c r="D10" s="94"/>
      <c r="E10" s="95">
        <f>SUM(E4:E9)</f>
        <v>15</v>
      </c>
      <c r="F10" s="95">
        <f>SUM(F4:F9)</f>
        <v>1</v>
      </c>
      <c r="G10" s="95">
        <f>SUM(G4:G9)</f>
        <v>5</v>
      </c>
      <c r="H10" s="95">
        <f>SUM(H4:H9)</f>
        <v>6</v>
      </c>
      <c r="I10" s="95">
        <f>SUM(I4:I9)</f>
        <v>24</v>
      </c>
      <c r="J10" s="96">
        <f>PRODUCT(I10/K10)</f>
        <v>0.46153846153846156</v>
      </c>
      <c r="K10" s="85">
        <f>SUM(K4:K9)</f>
        <v>52</v>
      </c>
      <c r="L10" s="20"/>
      <c r="M10" s="18"/>
      <c r="N10" s="97"/>
      <c r="O10" s="98"/>
      <c r="P10" s="21"/>
      <c r="Q10" s="95">
        <f>SUM(Q4:Q9)</f>
        <v>2</v>
      </c>
      <c r="R10" s="95">
        <f>SUM(R4:R9)</f>
        <v>0</v>
      </c>
      <c r="S10" s="95">
        <f>SUM(S4:S9)</f>
        <v>0</v>
      </c>
      <c r="T10" s="95">
        <f>SUM(T4:T9)</f>
        <v>2</v>
      </c>
      <c r="U10" s="95">
        <f>SUM(U4:U9)</f>
        <v>4</v>
      </c>
      <c r="V10" s="96">
        <f>PRODUCT(U10/W10)</f>
        <v>0.5714285714285714</v>
      </c>
      <c r="W10" s="85">
        <f>SUM(W4:W9)</f>
        <v>7</v>
      </c>
      <c r="X10" s="14" t="s">
        <v>58</v>
      </c>
      <c r="Y10" s="15"/>
      <c r="Z10" s="13"/>
      <c r="AA10" s="95">
        <f>SUM(AA4:AA9)</f>
        <v>42</v>
      </c>
      <c r="AB10" s="95">
        <f>SUM(AB4:AB9)</f>
        <v>3</v>
      </c>
      <c r="AC10" s="95">
        <f>SUM(AC4:AC9)</f>
        <v>14</v>
      </c>
      <c r="AD10" s="95">
        <f>SUM(AD4:AD9)</f>
        <v>38</v>
      </c>
      <c r="AE10" s="95">
        <f>SUM(AE4:AE9)</f>
        <v>152</v>
      </c>
      <c r="AF10" s="96">
        <f>PRODUCT(AE10/AG10)</f>
        <v>0.54480286738351258</v>
      </c>
      <c r="AG10" s="85">
        <f>SUM(AG4:AG9)</f>
        <v>279</v>
      </c>
      <c r="AH10" s="20"/>
      <c r="AI10" s="18"/>
      <c r="AJ10" s="97"/>
      <c r="AK10" s="98"/>
      <c r="AL10" s="21"/>
      <c r="AM10" s="95">
        <f>SUM(AM4:AM9)</f>
        <v>0</v>
      </c>
      <c r="AN10" s="95">
        <f>SUM(AN4:AN9)</f>
        <v>0</v>
      </c>
      <c r="AO10" s="95">
        <f>SUM(AO4:AO9)</f>
        <v>0</v>
      </c>
      <c r="AP10" s="95">
        <f>SUM(AP4:AP9)</f>
        <v>0</v>
      </c>
      <c r="AQ10" s="95">
        <f>SUM(AQ4:AQ9)</f>
        <v>0</v>
      </c>
      <c r="AR10" s="96">
        <v>0</v>
      </c>
      <c r="AS10" s="89">
        <f>SUM(AS4:AS9)</f>
        <v>0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99"/>
      <c r="K11" s="24"/>
      <c r="L11" s="21"/>
      <c r="M11" s="21"/>
      <c r="N11" s="21"/>
      <c r="O11" s="21"/>
      <c r="P11" s="27"/>
      <c r="Q11" s="27"/>
      <c r="R11" s="28"/>
      <c r="S11" s="27"/>
      <c r="T11" s="27"/>
      <c r="U11" s="21"/>
      <c r="V11" s="21"/>
      <c r="W11" s="24"/>
      <c r="X11" s="27"/>
      <c r="Y11" s="27"/>
      <c r="Z11" s="27"/>
      <c r="AA11" s="27"/>
      <c r="AB11" s="27"/>
      <c r="AC11" s="27"/>
      <c r="AD11" s="27"/>
      <c r="AE11" s="27"/>
      <c r="AF11" s="99"/>
      <c r="AG11" s="24"/>
      <c r="AH11" s="21"/>
      <c r="AI11" s="21"/>
      <c r="AJ11" s="21"/>
      <c r="AK11" s="21"/>
      <c r="AL11" s="27"/>
      <c r="AM11" s="27"/>
      <c r="AN11" s="28"/>
      <c r="AO11" s="27"/>
      <c r="AP11" s="27"/>
      <c r="AQ11" s="21"/>
      <c r="AR11" s="21"/>
      <c r="AS11" s="24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00" t="s">
        <v>59</v>
      </c>
      <c r="C12" s="101"/>
      <c r="D12" s="102"/>
      <c r="E12" s="13" t="s">
        <v>2</v>
      </c>
      <c r="F12" s="16" t="s">
        <v>6</v>
      </c>
      <c r="G12" s="13" t="s">
        <v>4</v>
      </c>
      <c r="H12" s="16" t="s">
        <v>5</v>
      </c>
      <c r="I12" s="16" t="s">
        <v>8</v>
      </c>
      <c r="J12" s="16" t="s">
        <v>9</v>
      </c>
      <c r="K12" s="21"/>
      <c r="L12" s="16" t="s">
        <v>10</v>
      </c>
      <c r="M12" s="16" t="s">
        <v>11</v>
      </c>
      <c r="N12" s="16" t="s">
        <v>60</v>
      </c>
      <c r="O12" s="16" t="s">
        <v>61</v>
      </c>
      <c r="Q12" s="28"/>
      <c r="R12" s="28" t="s">
        <v>14</v>
      </c>
      <c r="S12" s="28"/>
      <c r="T12" s="27" t="s">
        <v>24</v>
      </c>
      <c r="U12" s="21"/>
      <c r="V12" s="24"/>
      <c r="W12" s="24"/>
      <c r="X12" s="103"/>
      <c r="Y12" s="103"/>
      <c r="Z12" s="103"/>
      <c r="AA12" s="103"/>
      <c r="AB12" s="103"/>
      <c r="AC12" s="28"/>
      <c r="AD12" s="28"/>
      <c r="AE12" s="28"/>
      <c r="AF12" s="27"/>
      <c r="AG12" s="27"/>
      <c r="AH12" s="27"/>
      <c r="AI12" s="27"/>
      <c r="AJ12" s="27"/>
      <c r="AK12" s="27"/>
      <c r="AM12" s="24"/>
      <c r="AN12" s="103"/>
      <c r="AO12" s="103"/>
      <c r="AP12" s="103"/>
      <c r="AQ12" s="103"/>
      <c r="AR12" s="103"/>
      <c r="AS12" s="103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9" t="s">
        <v>62</v>
      </c>
      <c r="C13" s="10"/>
      <c r="D13" s="30"/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5">
        <v>0</v>
      </c>
      <c r="K13" s="27">
        <v>0</v>
      </c>
      <c r="L13" s="106">
        <v>0</v>
      </c>
      <c r="M13" s="106">
        <v>0</v>
      </c>
      <c r="N13" s="106">
        <v>0</v>
      </c>
      <c r="O13" s="106">
        <v>0</v>
      </c>
      <c r="Q13" s="28"/>
      <c r="R13" s="28"/>
      <c r="S13" s="28"/>
      <c r="T13" s="27" t="s">
        <v>15</v>
      </c>
      <c r="U13" s="27"/>
      <c r="V13" s="27"/>
      <c r="W13" s="27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7"/>
      <c r="AL13" s="27"/>
      <c r="AM13" s="27"/>
      <c r="AN13" s="28"/>
      <c r="AO13" s="28"/>
      <c r="AP13" s="28"/>
      <c r="AQ13" s="28"/>
      <c r="AR13" s="28"/>
      <c r="AS13" s="28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07" t="s">
        <v>16</v>
      </c>
      <c r="C14" s="108"/>
      <c r="D14" s="109"/>
      <c r="E14" s="104">
        <f>PRODUCT(E10+Q10)</f>
        <v>17</v>
      </c>
      <c r="F14" s="104">
        <f>PRODUCT(F10+R10)</f>
        <v>1</v>
      </c>
      <c r="G14" s="104">
        <f>PRODUCT(G10+S10)</f>
        <v>5</v>
      </c>
      <c r="H14" s="104">
        <f>PRODUCT(H10+T10)</f>
        <v>8</v>
      </c>
      <c r="I14" s="104">
        <f>PRODUCT(I10+U10)</f>
        <v>28</v>
      </c>
      <c r="J14" s="105">
        <v>0</v>
      </c>
      <c r="K14" s="27">
        <f>PRODUCT(K10+W10)</f>
        <v>59</v>
      </c>
      <c r="L14" s="106">
        <v>0</v>
      </c>
      <c r="M14" s="106">
        <v>0</v>
      </c>
      <c r="N14" s="106">
        <v>0</v>
      </c>
      <c r="O14" s="106">
        <v>0</v>
      </c>
      <c r="Q14" s="28"/>
      <c r="R14" s="28"/>
      <c r="S14" s="28"/>
      <c r="T14" s="27" t="s">
        <v>17</v>
      </c>
      <c r="U14" s="27"/>
      <c r="V14" s="27"/>
      <c r="W14" s="27"/>
      <c r="X14" s="27"/>
      <c r="Y14" s="27"/>
      <c r="Z14" s="27"/>
      <c r="AA14" s="27"/>
      <c r="AB14" s="27"/>
      <c r="AC14" s="28"/>
      <c r="AD14" s="28"/>
      <c r="AE14" s="28"/>
      <c r="AF14" s="28"/>
      <c r="AG14" s="28"/>
      <c r="AH14" s="28"/>
      <c r="AI14" s="28"/>
      <c r="AJ14" s="28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3" t="s">
        <v>55</v>
      </c>
      <c r="C15" s="22"/>
      <c r="D15" s="36"/>
      <c r="E15" s="104">
        <f>PRODUCT(AA10+AM10)</f>
        <v>42</v>
      </c>
      <c r="F15" s="104">
        <f>PRODUCT(AB10+AN10)</f>
        <v>3</v>
      </c>
      <c r="G15" s="104">
        <f>PRODUCT(AC10+AO10)</f>
        <v>14</v>
      </c>
      <c r="H15" s="104">
        <f>PRODUCT(AD10+AP10)</f>
        <v>38</v>
      </c>
      <c r="I15" s="104">
        <f>PRODUCT(AE10+AQ10)</f>
        <v>152</v>
      </c>
      <c r="J15" s="105">
        <f>PRODUCT(I15/K15)</f>
        <v>0.54480286738351258</v>
      </c>
      <c r="K15" s="21">
        <f>PRODUCT(AG10+AS10)</f>
        <v>279</v>
      </c>
      <c r="L15" s="106">
        <f>PRODUCT((F15+G15)/E15)</f>
        <v>0.40476190476190477</v>
      </c>
      <c r="M15" s="106">
        <f>PRODUCT(H15/E15)</f>
        <v>0.90476190476190477</v>
      </c>
      <c r="N15" s="106">
        <f>PRODUCT((F15+G15+H15)/E15)</f>
        <v>1.3095238095238095</v>
      </c>
      <c r="O15" s="106">
        <f>PRODUCT(I15/E15)</f>
        <v>3.6190476190476191</v>
      </c>
      <c r="Q15" s="28"/>
      <c r="R15" s="28"/>
      <c r="S15" s="27"/>
      <c r="T15" s="27"/>
      <c r="U15" s="21"/>
      <c r="V15" s="21"/>
      <c r="W15" s="27"/>
      <c r="X15" s="27"/>
      <c r="Y15" s="27"/>
      <c r="Z15" s="27"/>
      <c r="AA15" s="27"/>
      <c r="AB15" s="27"/>
      <c r="AC15" s="28"/>
      <c r="AD15" s="28"/>
      <c r="AE15" s="28"/>
      <c r="AF15" s="28"/>
      <c r="AG15" s="28"/>
      <c r="AH15" s="28"/>
      <c r="AI15" s="28"/>
      <c r="AJ15" s="28"/>
      <c r="AK15" s="27"/>
      <c r="AL15" s="21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110" t="s">
        <v>58</v>
      </c>
      <c r="C16" s="111"/>
      <c r="D16" s="112"/>
      <c r="E16" s="104">
        <f>SUM(E13:E15)</f>
        <v>59</v>
      </c>
      <c r="F16" s="104">
        <f t="shared" ref="F16:I16" si="0">SUM(F13:F15)</f>
        <v>4</v>
      </c>
      <c r="G16" s="104">
        <f t="shared" si="0"/>
        <v>19</v>
      </c>
      <c r="H16" s="104">
        <f t="shared" si="0"/>
        <v>46</v>
      </c>
      <c r="I16" s="104">
        <f t="shared" si="0"/>
        <v>180</v>
      </c>
      <c r="J16" s="105">
        <f>PRODUCT(I16/K16)</f>
        <v>0.53254437869822491</v>
      </c>
      <c r="K16" s="27">
        <f>SUM(K13:K15)</f>
        <v>338</v>
      </c>
      <c r="L16" s="106">
        <f>PRODUCT((F16+G16)/E16)</f>
        <v>0.38983050847457629</v>
      </c>
      <c r="M16" s="106">
        <f>PRODUCT(H16/E16)</f>
        <v>0.77966101694915257</v>
      </c>
      <c r="N16" s="106">
        <f>PRODUCT((F16+G16+H16)/E16)</f>
        <v>1.1694915254237288</v>
      </c>
      <c r="O16" s="106">
        <f>PRODUCT(I16/E16)</f>
        <v>3.0508474576271185</v>
      </c>
      <c r="Q16" s="21"/>
      <c r="R16" s="21"/>
      <c r="S16" s="21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1"/>
      <c r="F17" s="21"/>
      <c r="G17" s="21"/>
      <c r="H17" s="21"/>
      <c r="I17" s="21"/>
      <c r="J17" s="27"/>
      <c r="K17" s="27"/>
      <c r="L17" s="21"/>
      <c r="M17" s="21"/>
      <c r="N17" s="21"/>
      <c r="O17" s="21"/>
      <c r="P17" s="27"/>
      <c r="Q17" s="27"/>
      <c r="R17" s="27"/>
      <c r="S17" s="2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1"/>
      <c r="R89" s="21"/>
      <c r="S89" s="21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1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1"/>
      <c r="AL181" s="21"/>
    </row>
    <row r="182" spans="12:38" x14ac:dyDescent="0.25">
      <c r="R182" s="24"/>
      <c r="S182" s="24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R183" s="24"/>
      <c r="S183" s="24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L185"/>
      <c r="M185"/>
      <c r="N185"/>
      <c r="O185"/>
      <c r="P185"/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140625" style="35" customWidth="1"/>
    <col min="3" max="3" width="25" style="34" customWidth="1"/>
    <col min="4" max="4" width="10.5703125" style="64" customWidth="1"/>
    <col min="5" max="5" width="8.85546875" style="64" customWidth="1"/>
    <col min="6" max="6" width="0.7109375" style="24" customWidth="1"/>
    <col min="7" max="16" width="5.28515625" style="34" customWidth="1"/>
    <col min="17" max="21" width="6.7109375" style="83" customWidth="1"/>
    <col min="22" max="22" width="10.5703125" style="34" customWidth="1"/>
    <col min="23" max="23" width="20.7109375" style="64" customWidth="1"/>
    <col min="24" max="24" width="9.7109375" style="34" customWidth="1"/>
    <col min="25" max="30" width="9.140625" style="1"/>
  </cols>
  <sheetData>
    <row r="1" spans="1:30" ht="18.75" x14ac:dyDescent="0.3">
      <c r="A1" s="2"/>
      <c r="B1" s="67" t="s">
        <v>49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75"/>
      <c r="R1" s="75"/>
      <c r="S1" s="75"/>
      <c r="T1" s="75"/>
      <c r="U1" s="75"/>
      <c r="V1" s="39"/>
      <c r="W1" s="45"/>
      <c r="X1" s="41"/>
      <c r="Y1" s="46"/>
      <c r="Z1" s="46"/>
      <c r="AA1" s="46"/>
      <c r="AB1" s="46"/>
      <c r="AC1" s="46"/>
      <c r="AD1" s="46"/>
    </row>
    <row r="2" spans="1:30" x14ac:dyDescent="0.25">
      <c r="A2" s="2"/>
      <c r="B2" s="66" t="s">
        <v>21</v>
      </c>
      <c r="C2" s="6" t="s">
        <v>23</v>
      </c>
      <c r="D2" s="47"/>
      <c r="E2" s="47"/>
      <c r="F2" s="48"/>
      <c r="G2" s="49"/>
      <c r="H2" s="47"/>
      <c r="I2" s="47"/>
      <c r="J2" s="47"/>
      <c r="K2" s="47"/>
      <c r="L2" s="47"/>
      <c r="M2" s="47"/>
      <c r="N2" s="47"/>
      <c r="O2" s="47"/>
      <c r="P2" s="47"/>
      <c r="Q2" s="76"/>
      <c r="R2" s="76"/>
      <c r="S2" s="76"/>
      <c r="T2" s="76"/>
      <c r="U2" s="76"/>
      <c r="V2" s="47"/>
      <c r="W2" s="49"/>
      <c r="X2" s="43"/>
      <c r="Y2" s="46"/>
      <c r="Z2" s="46"/>
      <c r="AA2" s="46"/>
      <c r="AB2" s="46"/>
      <c r="AC2" s="46"/>
      <c r="AD2" s="46"/>
    </row>
    <row r="3" spans="1:30" x14ac:dyDescent="0.25">
      <c r="A3" s="2"/>
      <c r="B3" s="20" t="s">
        <v>29</v>
      </c>
      <c r="C3" s="20" t="s">
        <v>30</v>
      </c>
      <c r="D3" s="14" t="s">
        <v>31</v>
      </c>
      <c r="E3" s="19" t="s">
        <v>1</v>
      </c>
      <c r="F3" s="21"/>
      <c r="G3" s="16" t="s">
        <v>32</v>
      </c>
      <c r="H3" s="13" t="s">
        <v>33</v>
      </c>
      <c r="I3" s="13" t="s">
        <v>13</v>
      </c>
      <c r="J3" s="15" t="s">
        <v>34</v>
      </c>
      <c r="K3" s="15" t="s">
        <v>35</v>
      </c>
      <c r="L3" s="15" t="s">
        <v>36</v>
      </c>
      <c r="M3" s="16" t="s">
        <v>37</v>
      </c>
      <c r="N3" s="16" t="s">
        <v>12</v>
      </c>
      <c r="O3" s="13" t="s">
        <v>38</v>
      </c>
      <c r="P3" s="16" t="s">
        <v>33</v>
      </c>
      <c r="Q3" s="77" t="s">
        <v>8</v>
      </c>
      <c r="R3" s="77">
        <v>1</v>
      </c>
      <c r="S3" s="77">
        <v>2</v>
      </c>
      <c r="T3" s="77">
        <v>3</v>
      </c>
      <c r="U3" s="77" t="s">
        <v>39</v>
      </c>
      <c r="V3" s="15" t="s">
        <v>9</v>
      </c>
      <c r="W3" s="14" t="s">
        <v>40</v>
      </c>
      <c r="X3" s="14" t="s">
        <v>41</v>
      </c>
      <c r="Y3" s="46"/>
      <c r="Z3" s="46"/>
      <c r="AA3" s="46"/>
      <c r="AB3" s="46"/>
      <c r="AC3" s="46"/>
      <c r="AD3" s="46"/>
    </row>
    <row r="4" spans="1:30" x14ac:dyDescent="0.25">
      <c r="A4" s="2"/>
      <c r="B4" s="50" t="s">
        <v>42</v>
      </c>
      <c r="C4" s="51" t="s">
        <v>43</v>
      </c>
      <c r="D4" s="52" t="s">
        <v>44</v>
      </c>
      <c r="E4" s="53" t="s">
        <v>47</v>
      </c>
      <c r="F4" s="65"/>
      <c r="G4" s="54"/>
      <c r="H4" s="55"/>
      <c r="I4" s="55">
        <v>1</v>
      </c>
      <c r="J4" s="56"/>
      <c r="K4" s="56" t="s">
        <v>48</v>
      </c>
      <c r="L4" s="57"/>
      <c r="M4" s="56">
        <v>1</v>
      </c>
      <c r="N4" s="54"/>
      <c r="O4" s="55"/>
      <c r="P4" s="55"/>
      <c r="Q4" s="78" t="s">
        <v>50</v>
      </c>
      <c r="R4" s="78" t="s">
        <v>51</v>
      </c>
      <c r="S4" s="78" t="s">
        <v>52</v>
      </c>
      <c r="T4" s="78"/>
      <c r="U4" s="78"/>
      <c r="V4" s="58">
        <v>0.33300000000000002</v>
      </c>
      <c r="W4" s="51" t="s">
        <v>45</v>
      </c>
      <c r="X4" s="59" t="s">
        <v>46</v>
      </c>
      <c r="Y4" s="46"/>
      <c r="Z4" s="46"/>
      <c r="AA4" s="46"/>
      <c r="AB4" s="46"/>
      <c r="AC4" s="46"/>
      <c r="AD4" s="46"/>
    </row>
    <row r="5" spans="1:30" x14ac:dyDescent="0.25">
      <c r="A5" s="9"/>
      <c r="B5" s="68"/>
      <c r="C5" s="69"/>
      <c r="D5" s="70"/>
      <c r="E5" s="71"/>
      <c r="F5" s="72"/>
      <c r="G5" s="69"/>
      <c r="H5" s="69"/>
      <c r="I5" s="69"/>
      <c r="J5" s="73"/>
      <c r="K5" s="73"/>
      <c r="L5" s="73"/>
      <c r="M5" s="69"/>
      <c r="N5" s="69"/>
      <c r="O5" s="69"/>
      <c r="P5" s="69"/>
      <c r="Q5" s="79"/>
      <c r="R5" s="79"/>
      <c r="S5" s="79"/>
      <c r="T5" s="79"/>
      <c r="U5" s="79"/>
      <c r="V5" s="69"/>
      <c r="W5" s="70"/>
      <c r="X5" s="74"/>
      <c r="Y5" s="46"/>
      <c r="Z5" s="46"/>
      <c r="AA5" s="46"/>
      <c r="AB5" s="46"/>
      <c r="AC5" s="46"/>
      <c r="AD5" s="46"/>
    </row>
    <row r="6" spans="1:30" x14ac:dyDescent="0.25">
      <c r="A6" s="9"/>
      <c r="B6" s="60"/>
      <c r="C6" s="27"/>
      <c r="D6" s="60"/>
      <c r="E6" s="61"/>
      <c r="G6" s="27"/>
      <c r="H6" s="28"/>
      <c r="I6" s="27"/>
      <c r="J6" s="21"/>
      <c r="K6" s="21"/>
      <c r="L6" s="21"/>
      <c r="M6" s="27"/>
      <c r="N6" s="27"/>
      <c r="O6" s="27"/>
      <c r="P6" s="27"/>
      <c r="Q6" s="80"/>
      <c r="R6" s="80"/>
      <c r="S6" s="80"/>
      <c r="T6" s="80"/>
      <c r="U6" s="80"/>
      <c r="V6" s="27"/>
      <c r="W6" s="60"/>
      <c r="X6" s="27"/>
      <c r="Y6" s="46"/>
      <c r="Z6" s="46"/>
      <c r="AA6" s="46"/>
      <c r="AB6" s="46"/>
      <c r="AC6" s="46"/>
      <c r="AD6" s="46"/>
    </row>
    <row r="7" spans="1:30" x14ac:dyDescent="0.25">
      <c r="A7" s="9"/>
      <c r="B7" s="60"/>
      <c r="C7" s="27"/>
      <c r="D7" s="60"/>
      <c r="E7" s="61"/>
      <c r="G7" s="27"/>
      <c r="H7" s="28"/>
      <c r="I7" s="27"/>
      <c r="J7" s="21"/>
      <c r="K7" s="21"/>
      <c r="L7" s="21"/>
      <c r="M7" s="27"/>
      <c r="N7" s="27"/>
      <c r="O7" s="27"/>
      <c r="P7" s="27"/>
      <c r="Q7" s="80"/>
      <c r="R7" s="80"/>
      <c r="S7" s="80"/>
      <c r="T7" s="80"/>
      <c r="U7" s="80"/>
      <c r="V7" s="27"/>
      <c r="W7" s="60"/>
      <c r="X7" s="27"/>
      <c r="Y7" s="46"/>
      <c r="Z7" s="46"/>
      <c r="AA7" s="46"/>
      <c r="AB7" s="46"/>
      <c r="AC7" s="46"/>
      <c r="AD7" s="46"/>
    </row>
    <row r="8" spans="1:30" x14ac:dyDescent="0.25">
      <c r="A8" s="9"/>
      <c r="B8" s="60"/>
      <c r="C8" s="27"/>
      <c r="D8" s="60"/>
      <c r="E8" s="61"/>
      <c r="G8" s="27"/>
      <c r="H8" s="28"/>
      <c r="I8" s="27"/>
      <c r="J8" s="21"/>
      <c r="K8" s="21"/>
      <c r="L8" s="21"/>
      <c r="M8" s="27"/>
      <c r="N8" s="27"/>
      <c r="O8" s="27"/>
      <c r="P8" s="27"/>
      <c r="Q8" s="80"/>
      <c r="R8" s="80"/>
      <c r="S8" s="80"/>
      <c r="T8" s="80"/>
      <c r="U8" s="80"/>
      <c r="V8" s="27"/>
      <c r="W8" s="60"/>
      <c r="X8" s="27"/>
      <c r="Y8" s="46"/>
      <c r="Z8" s="46"/>
      <c r="AA8" s="46"/>
      <c r="AB8" s="46"/>
      <c r="AC8" s="46"/>
      <c r="AD8" s="46"/>
    </row>
    <row r="9" spans="1:30" x14ac:dyDescent="0.25">
      <c r="A9" s="9"/>
      <c r="B9" s="60"/>
      <c r="C9" s="27"/>
      <c r="D9" s="60"/>
      <c r="E9" s="61"/>
      <c r="G9" s="27"/>
      <c r="H9" s="28"/>
      <c r="I9" s="27"/>
      <c r="J9" s="21"/>
      <c r="K9" s="21"/>
      <c r="L9" s="21"/>
      <c r="M9" s="27"/>
      <c r="N9" s="27"/>
      <c r="O9" s="27"/>
      <c r="P9" s="27"/>
      <c r="Q9" s="80"/>
      <c r="R9" s="80"/>
      <c r="S9" s="80"/>
      <c r="T9" s="80"/>
      <c r="U9" s="80"/>
      <c r="V9" s="27"/>
      <c r="W9" s="60"/>
      <c r="X9" s="27"/>
      <c r="Y9" s="46"/>
      <c r="Z9" s="46"/>
      <c r="AA9" s="46"/>
      <c r="AB9" s="46"/>
      <c r="AC9" s="46"/>
      <c r="AD9" s="46"/>
    </row>
    <row r="10" spans="1:30" x14ac:dyDescent="0.25">
      <c r="A10" s="9"/>
      <c r="B10" s="60"/>
      <c r="C10" s="27"/>
      <c r="D10" s="60"/>
      <c r="E10" s="61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80"/>
      <c r="R10" s="80"/>
      <c r="S10" s="80"/>
      <c r="T10" s="80"/>
      <c r="U10" s="80"/>
      <c r="V10" s="27"/>
      <c r="W10" s="60"/>
      <c r="X10" s="27"/>
      <c r="Y10" s="46"/>
      <c r="Z10" s="46"/>
      <c r="AA10" s="46"/>
      <c r="AB10" s="46"/>
      <c r="AC10" s="46"/>
      <c r="AD10" s="46"/>
    </row>
    <row r="11" spans="1:30" x14ac:dyDescent="0.25">
      <c r="A11" s="9"/>
      <c r="B11" s="60"/>
      <c r="C11" s="27"/>
      <c r="D11" s="60"/>
      <c r="E11" s="61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80"/>
      <c r="R11" s="80"/>
      <c r="S11" s="80"/>
      <c r="T11" s="80"/>
      <c r="U11" s="80"/>
      <c r="V11" s="27"/>
      <c r="W11" s="60"/>
      <c r="X11" s="27"/>
      <c r="Y11" s="46"/>
      <c r="Z11" s="46"/>
      <c r="AA11" s="46"/>
      <c r="AB11" s="46"/>
      <c r="AC11" s="46"/>
      <c r="AD11" s="46"/>
    </row>
    <row r="12" spans="1:30" x14ac:dyDescent="0.25">
      <c r="A12" s="9"/>
      <c r="B12" s="60"/>
      <c r="C12" s="27"/>
      <c r="D12" s="60"/>
      <c r="E12" s="61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80"/>
      <c r="R12" s="80"/>
      <c r="S12" s="80"/>
      <c r="T12" s="80"/>
      <c r="U12" s="80"/>
      <c r="V12" s="27"/>
      <c r="W12" s="60"/>
      <c r="X12" s="27"/>
      <c r="Y12" s="46"/>
      <c r="Z12" s="46"/>
      <c r="AA12" s="46"/>
      <c r="AB12" s="46"/>
      <c r="AC12" s="46"/>
      <c r="AD12" s="46"/>
    </row>
    <row r="13" spans="1:30" x14ac:dyDescent="0.25">
      <c r="A13" s="9"/>
      <c r="B13" s="60"/>
      <c r="C13" s="27"/>
      <c r="D13" s="60"/>
      <c r="E13" s="61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80"/>
      <c r="R13" s="80"/>
      <c r="S13" s="80"/>
      <c r="T13" s="80"/>
      <c r="U13" s="80"/>
      <c r="V13" s="27"/>
      <c r="W13" s="60"/>
      <c r="X13" s="27"/>
      <c r="Y13" s="46"/>
      <c r="Z13" s="46"/>
      <c r="AA13" s="46"/>
      <c r="AB13" s="46"/>
      <c r="AC13" s="46"/>
      <c r="AD13" s="46"/>
    </row>
    <row r="14" spans="1:30" x14ac:dyDescent="0.25">
      <c r="A14" s="9"/>
      <c r="B14" s="60"/>
      <c r="C14" s="27"/>
      <c r="D14" s="60"/>
      <c r="E14" s="61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80"/>
      <c r="R14" s="80"/>
      <c r="S14" s="80"/>
      <c r="T14" s="80"/>
      <c r="U14" s="80"/>
      <c r="V14" s="27"/>
      <c r="W14" s="60"/>
      <c r="X14" s="27"/>
      <c r="Y14" s="46"/>
      <c r="Z14" s="46"/>
      <c r="AA14" s="46"/>
      <c r="AB14" s="46"/>
      <c r="AC14" s="46"/>
      <c r="AD14" s="46"/>
    </row>
    <row r="15" spans="1:30" x14ac:dyDescent="0.25">
      <c r="A15" s="9"/>
      <c r="B15" s="60"/>
      <c r="C15" s="27"/>
      <c r="D15" s="60"/>
      <c r="E15" s="61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80"/>
      <c r="R15" s="80"/>
      <c r="S15" s="80"/>
      <c r="T15" s="80"/>
      <c r="U15" s="80"/>
      <c r="V15" s="27"/>
      <c r="W15" s="60"/>
      <c r="X15" s="27"/>
      <c r="Y15" s="46"/>
      <c r="Z15" s="46"/>
      <c r="AA15" s="46"/>
      <c r="AB15" s="46"/>
      <c r="AC15" s="46"/>
      <c r="AD15" s="46"/>
    </row>
    <row r="16" spans="1:30" x14ac:dyDescent="0.25">
      <c r="A16" s="9"/>
      <c r="B16" s="60"/>
      <c r="C16" s="27"/>
      <c r="D16" s="60"/>
      <c r="E16" s="61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80"/>
      <c r="R16" s="80"/>
      <c r="S16" s="80"/>
      <c r="T16" s="80"/>
      <c r="U16" s="80"/>
      <c r="V16" s="27"/>
      <c r="W16" s="60"/>
      <c r="X16" s="27"/>
      <c r="Y16" s="46"/>
      <c r="Z16" s="46"/>
      <c r="AA16" s="46"/>
      <c r="AB16" s="46"/>
      <c r="AC16" s="46"/>
      <c r="AD16" s="46"/>
    </row>
    <row r="17" spans="1:30" x14ac:dyDescent="0.25">
      <c r="A17" s="9"/>
      <c r="B17" s="27"/>
      <c r="C17" s="27"/>
      <c r="D17" s="60"/>
      <c r="E17" s="42"/>
      <c r="F17" s="60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80"/>
      <c r="R17" s="80"/>
      <c r="S17" s="80"/>
      <c r="T17" s="80"/>
      <c r="U17" s="80"/>
      <c r="V17" s="27"/>
      <c r="W17" s="60"/>
      <c r="X17" s="27"/>
      <c r="Y17" s="46"/>
      <c r="Z17" s="46"/>
      <c r="AA17" s="46"/>
      <c r="AB17" s="46"/>
      <c r="AC17" s="46"/>
      <c r="AD17" s="46"/>
    </row>
    <row r="18" spans="1:30" x14ac:dyDescent="0.25">
      <c r="A18" s="9"/>
      <c r="B18" s="27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81"/>
      <c r="R18" s="81"/>
      <c r="S18" s="81"/>
      <c r="T18" s="81"/>
      <c r="U18" s="81"/>
      <c r="V18" s="60"/>
      <c r="W18" s="60"/>
      <c r="X18" s="60"/>
      <c r="Y18" s="46"/>
      <c r="Z18" s="46"/>
      <c r="AA18" s="46"/>
      <c r="AB18" s="46"/>
      <c r="AC18" s="46"/>
      <c r="AD18" s="46"/>
    </row>
    <row r="19" spans="1:30" x14ac:dyDescent="0.25">
      <c r="A19" s="9"/>
      <c r="B19" s="27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81"/>
      <c r="R19" s="81"/>
      <c r="S19" s="81"/>
      <c r="T19" s="81"/>
      <c r="U19" s="81"/>
      <c r="V19" s="60"/>
      <c r="W19" s="60"/>
      <c r="X19" s="60"/>
      <c r="Y19" s="46"/>
      <c r="Z19" s="46"/>
      <c r="AA19" s="46"/>
      <c r="AB19" s="46"/>
      <c r="AC19" s="46"/>
      <c r="AD19" s="46"/>
    </row>
    <row r="20" spans="1:30" x14ac:dyDescent="0.25">
      <c r="A20" s="9"/>
      <c r="B20" s="27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81"/>
      <c r="R20" s="81"/>
      <c r="S20" s="81"/>
      <c r="T20" s="81"/>
      <c r="U20" s="81"/>
      <c r="V20" s="60"/>
      <c r="W20" s="60"/>
      <c r="X20" s="60"/>
      <c r="Y20" s="46"/>
      <c r="Z20" s="46"/>
      <c r="AA20" s="46"/>
      <c r="AB20" s="46"/>
      <c r="AC20" s="46"/>
      <c r="AD20" s="46"/>
    </row>
    <row r="21" spans="1:30" x14ac:dyDescent="0.25">
      <c r="A21" s="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81"/>
      <c r="R21" s="81"/>
      <c r="S21" s="81"/>
      <c r="T21" s="81"/>
      <c r="U21" s="81"/>
      <c r="V21" s="60"/>
      <c r="W21" s="60"/>
      <c r="X21" s="60"/>
      <c r="Y21" s="46"/>
      <c r="Z21" s="46"/>
      <c r="AA21" s="46"/>
      <c r="AB21" s="46"/>
      <c r="AC21" s="46"/>
      <c r="AD21" s="46"/>
    </row>
    <row r="22" spans="1:30" x14ac:dyDescent="0.25">
      <c r="A22" s="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81"/>
      <c r="R22" s="81"/>
      <c r="S22" s="81"/>
      <c r="T22" s="81"/>
      <c r="U22" s="81"/>
      <c r="V22" s="60"/>
      <c r="W22" s="60"/>
      <c r="X22" s="60"/>
      <c r="Y22" s="46"/>
      <c r="Z22" s="46"/>
      <c r="AA22" s="46"/>
      <c r="AB22" s="46"/>
      <c r="AC22" s="46"/>
      <c r="AD22" s="46"/>
    </row>
    <row r="23" spans="1:30" x14ac:dyDescent="0.25">
      <c r="A23" s="9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81"/>
      <c r="R23" s="81"/>
      <c r="S23" s="81"/>
      <c r="T23" s="81"/>
      <c r="U23" s="81"/>
      <c r="V23" s="60"/>
      <c r="W23" s="60"/>
      <c r="X23" s="60"/>
      <c r="Y23" s="46"/>
      <c r="Z23" s="46"/>
      <c r="AA23" s="46"/>
      <c r="AB23" s="46"/>
      <c r="AC23" s="46"/>
      <c r="AD23" s="46"/>
    </row>
    <row r="24" spans="1:30" x14ac:dyDescent="0.25">
      <c r="A24" s="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81"/>
      <c r="R24" s="81"/>
      <c r="S24" s="81"/>
      <c r="T24" s="81"/>
      <c r="U24" s="81"/>
      <c r="V24" s="60"/>
      <c r="W24" s="60"/>
      <c r="X24" s="60"/>
      <c r="Y24" s="46"/>
      <c r="Z24" s="46"/>
      <c r="AA24" s="46"/>
      <c r="AB24" s="46"/>
      <c r="AC24" s="46"/>
      <c r="AD24" s="46"/>
    </row>
    <row r="25" spans="1:30" x14ac:dyDescent="0.25">
      <c r="A25" s="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81"/>
      <c r="R25" s="81"/>
      <c r="S25" s="81"/>
      <c r="T25" s="81"/>
      <c r="U25" s="81"/>
      <c r="V25" s="60"/>
      <c r="W25" s="60"/>
      <c r="X25" s="60"/>
      <c r="Y25" s="46"/>
      <c r="Z25" s="46"/>
      <c r="AA25" s="46"/>
      <c r="AB25" s="46"/>
      <c r="AC25" s="46"/>
      <c r="AD25" s="46"/>
    </row>
    <row r="26" spans="1:30" x14ac:dyDescent="0.25">
      <c r="A26" s="9"/>
      <c r="B26" s="60"/>
      <c r="C26" s="27"/>
      <c r="D26" s="60"/>
      <c r="E26" s="61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80"/>
      <c r="R26" s="80"/>
      <c r="S26" s="80"/>
      <c r="T26" s="80"/>
      <c r="U26" s="80"/>
      <c r="V26" s="27"/>
      <c r="W26" s="60"/>
      <c r="X26" s="27"/>
      <c r="Y26" s="46"/>
      <c r="Z26" s="46"/>
      <c r="AA26" s="46"/>
      <c r="AB26" s="46"/>
      <c r="AC26" s="46"/>
      <c r="AD26" s="46"/>
    </row>
    <row r="27" spans="1:30" x14ac:dyDescent="0.25">
      <c r="A27" s="9"/>
      <c r="B27" s="60"/>
      <c r="C27" s="27"/>
      <c r="D27" s="60"/>
      <c r="E27" s="61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80"/>
      <c r="R27" s="80"/>
      <c r="S27" s="80"/>
      <c r="T27" s="80"/>
      <c r="U27" s="80"/>
      <c r="V27" s="27"/>
      <c r="W27" s="60"/>
      <c r="X27" s="27"/>
      <c r="Y27" s="46"/>
      <c r="Z27" s="46"/>
      <c r="AA27" s="46"/>
      <c r="AB27" s="46"/>
      <c r="AC27" s="46"/>
      <c r="AD27" s="46"/>
    </row>
    <row r="28" spans="1:30" x14ac:dyDescent="0.25">
      <c r="A28" s="9"/>
      <c r="B28" s="60"/>
      <c r="C28" s="27"/>
      <c r="D28" s="60"/>
      <c r="E28" s="61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80"/>
      <c r="R28" s="80"/>
      <c r="S28" s="80"/>
      <c r="T28" s="80"/>
      <c r="U28" s="80"/>
      <c r="V28" s="27"/>
      <c r="W28" s="62"/>
      <c r="X28" s="27"/>
      <c r="Y28" s="46"/>
      <c r="Z28" s="46"/>
      <c r="AA28" s="46"/>
      <c r="AB28" s="46"/>
      <c r="AC28" s="46"/>
      <c r="AD28" s="46"/>
    </row>
    <row r="29" spans="1:30" x14ac:dyDescent="0.25">
      <c r="A29" s="9"/>
      <c r="B29" s="60"/>
      <c r="C29" s="27"/>
      <c r="D29" s="60"/>
      <c r="E29" s="61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80"/>
      <c r="R29" s="80"/>
      <c r="S29" s="80"/>
      <c r="T29" s="80"/>
      <c r="U29" s="80"/>
      <c r="V29" s="27"/>
      <c r="W29" s="27"/>
      <c r="X29" s="27"/>
      <c r="Y29" s="46"/>
      <c r="Z29" s="46"/>
      <c r="AA29" s="46"/>
      <c r="AB29" s="46"/>
      <c r="AC29" s="46"/>
      <c r="AD29" s="46"/>
    </row>
    <row r="30" spans="1:30" x14ac:dyDescent="0.25">
      <c r="A30" s="9"/>
      <c r="B30" s="60"/>
      <c r="C30" s="27"/>
      <c r="D30" s="60"/>
      <c r="E30" s="61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80"/>
      <c r="R30" s="80"/>
      <c r="S30" s="80"/>
      <c r="T30" s="80"/>
      <c r="U30" s="80"/>
      <c r="V30" s="27"/>
      <c r="W30" s="63"/>
      <c r="X30" s="27"/>
      <c r="Y30" s="46"/>
      <c r="Z30" s="46"/>
      <c r="AA30" s="46"/>
      <c r="AB30" s="46"/>
      <c r="AC30" s="46"/>
      <c r="AD30" s="46"/>
    </row>
    <row r="31" spans="1:30" x14ac:dyDescent="0.25">
      <c r="A31" s="9"/>
      <c r="B31" s="60"/>
      <c r="C31" s="27"/>
      <c r="D31" s="60"/>
      <c r="E31" s="61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80"/>
      <c r="R31" s="80"/>
      <c r="S31" s="80"/>
      <c r="T31" s="80"/>
      <c r="U31" s="80"/>
      <c r="V31" s="27"/>
      <c r="W31" s="60"/>
      <c r="X31" s="27"/>
      <c r="Y31" s="46"/>
      <c r="Z31" s="46"/>
      <c r="AA31" s="46"/>
      <c r="AB31" s="46"/>
      <c r="AC31" s="46"/>
      <c r="AD31" s="46"/>
    </row>
    <row r="32" spans="1:30" x14ac:dyDescent="0.25">
      <c r="A32" s="9"/>
      <c r="B32" s="60"/>
      <c r="C32" s="27"/>
      <c r="D32" s="60"/>
      <c r="E32" s="61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80"/>
      <c r="R32" s="80"/>
      <c r="S32" s="80"/>
      <c r="T32" s="80"/>
      <c r="U32" s="80"/>
      <c r="V32" s="27"/>
      <c r="W32" s="60"/>
      <c r="X32" s="27"/>
      <c r="Y32" s="46"/>
      <c r="Z32" s="46"/>
      <c r="AA32" s="46"/>
      <c r="AB32" s="46"/>
      <c r="AC32" s="46"/>
      <c r="AD32" s="46"/>
    </row>
    <row r="33" spans="1:30" x14ac:dyDescent="0.25">
      <c r="A33" s="9"/>
      <c r="B33" s="60"/>
      <c r="C33" s="27"/>
      <c r="D33" s="60"/>
      <c r="E33" s="61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80"/>
      <c r="R33" s="80"/>
      <c r="S33" s="80"/>
      <c r="T33" s="80"/>
      <c r="U33" s="80"/>
      <c r="V33" s="27"/>
      <c r="W33" s="60"/>
      <c r="X33" s="27"/>
      <c r="Y33" s="46"/>
      <c r="Z33" s="46"/>
      <c r="AA33" s="46"/>
      <c r="AB33" s="46"/>
      <c r="AC33" s="46"/>
      <c r="AD33" s="46"/>
    </row>
    <row r="34" spans="1:30" x14ac:dyDescent="0.25">
      <c r="A34" s="9"/>
      <c r="B34" s="60"/>
      <c r="C34" s="27"/>
      <c r="D34" s="60"/>
      <c r="E34" s="61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80"/>
      <c r="R34" s="80"/>
      <c r="S34" s="80"/>
      <c r="T34" s="80"/>
      <c r="U34" s="80"/>
      <c r="V34" s="27"/>
      <c r="W34" s="60"/>
      <c r="X34" s="27"/>
      <c r="Y34" s="46"/>
      <c r="Z34" s="46"/>
      <c r="AA34" s="46"/>
      <c r="AB34" s="46"/>
      <c r="AC34" s="46"/>
      <c r="AD34" s="46"/>
    </row>
    <row r="35" spans="1:30" x14ac:dyDescent="0.25">
      <c r="A35" s="9"/>
      <c r="B35" s="60"/>
      <c r="C35" s="27"/>
      <c r="D35" s="60"/>
      <c r="E35" s="61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80"/>
      <c r="R35" s="80"/>
      <c r="S35" s="80"/>
      <c r="T35" s="80"/>
      <c r="U35" s="80"/>
      <c r="V35" s="27"/>
      <c r="W35" s="60"/>
      <c r="X35" s="27"/>
      <c r="Y35" s="46"/>
      <c r="Z35" s="46"/>
      <c r="AA35" s="46"/>
      <c r="AB35" s="46"/>
      <c r="AC35" s="46"/>
      <c r="AD35" s="46"/>
    </row>
    <row r="36" spans="1:30" x14ac:dyDescent="0.25">
      <c r="A36" s="9"/>
      <c r="B36" s="60"/>
      <c r="C36" s="27"/>
      <c r="D36" s="60"/>
      <c r="E36" s="61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80"/>
      <c r="R36" s="80"/>
      <c r="S36" s="80"/>
      <c r="T36" s="80"/>
      <c r="U36" s="80"/>
      <c r="V36" s="27"/>
      <c r="W36" s="60"/>
      <c r="X36" s="27"/>
      <c r="Y36" s="46"/>
      <c r="Z36" s="46"/>
      <c r="AA36" s="46"/>
      <c r="AB36" s="46"/>
      <c r="AC36" s="46"/>
      <c r="AD36" s="46"/>
    </row>
    <row r="37" spans="1:30" x14ac:dyDescent="0.25">
      <c r="A37" s="9"/>
      <c r="B37" s="60"/>
      <c r="C37" s="27"/>
      <c r="D37" s="60"/>
      <c r="E37" s="61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80"/>
      <c r="R37" s="80"/>
      <c r="S37" s="80"/>
      <c r="T37" s="80"/>
      <c r="U37" s="80"/>
      <c r="V37" s="27"/>
      <c r="W37" s="60"/>
      <c r="X37" s="27"/>
      <c r="Y37" s="46"/>
      <c r="Z37" s="46"/>
      <c r="AA37" s="46"/>
      <c r="AB37" s="46"/>
      <c r="AC37" s="46"/>
      <c r="AD37" s="46"/>
    </row>
    <row r="38" spans="1:30" x14ac:dyDescent="0.25">
      <c r="A38" s="9"/>
      <c r="B38" s="60"/>
      <c r="C38" s="27"/>
      <c r="D38" s="60"/>
      <c r="E38" s="60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82"/>
      <c r="R38" s="82"/>
      <c r="S38" s="82"/>
      <c r="T38" s="82"/>
      <c r="U38" s="82"/>
      <c r="V38" s="21"/>
      <c r="W38" s="60"/>
      <c r="X38" s="21"/>
      <c r="Y38" s="46"/>
      <c r="Z38" s="46"/>
      <c r="AA38" s="46"/>
      <c r="AB38" s="46"/>
      <c r="AC38" s="46"/>
      <c r="AD38" s="46"/>
    </row>
    <row r="39" spans="1:30" x14ac:dyDescent="0.25">
      <c r="A39" s="9"/>
      <c r="B39" s="60"/>
      <c r="C39" s="27"/>
      <c r="D39" s="60"/>
      <c r="E39" s="60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82"/>
      <c r="R39" s="82"/>
      <c r="S39" s="82"/>
      <c r="T39" s="82"/>
      <c r="U39" s="82"/>
      <c r="V39" s="21"/>
      <c r="W39" s="60"/>
      <c r="X39" s="21"/>
      <c r="Y39" s="46"/>
      <c r="Z39" s="46"/>
      <c r="AA39" s="46"/>
      <c r="AB39" s="46"/>
      <c r="AC39" s="46"/>
      <c r="AD39" s="46"/>
    </row>
    <row r="40" spans="1:30" x14ac:dyDescent="0.25">
      <c r="A40" s="9"/>
      <c r="B40" s="60"/>
      <c r="C40" s="27"/>
      <c r="D40" s="60"/>
      <c r="E40" s="60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82"/>
      <c r="R40" s="82"/>
      <c r="S40" s="82"/>
      <c r="T40" s="82"/>
      <c r="U40" s="82"/>
      <c r="V40" s="21"/>
      <c r="W40" s="60"/>
      <c r="X40" s="21"/>
      <c r="Y40" s="46"/>
      <c r="Z40" s="46"/>
      <c r="AA40" s="46"/>
      <c r="AB40" s="46"/>
      <c r="AC40" s="46"/>
      <c r="AD40" s="46"/>
    </row>
    <row r="41" spans="1:30" x14ac:dyDescent="0.25">
      <c r="A41" s="9"/>
      <c r="B41" s="60"/>
      <c r="C41" s="27"/>
      <c r="D41" s="60"/>
      <c r="E41" s="60"/>
      <c r="F41" s="21"/>
      <c r="G41" s="27"/>
      <c r="H41" s="28"/>
      <c r="I41" s="27"/>
      <c r="J41" s="21"/>
      <c r="K41" s="21"/>
      <c r="L41" s="21"/>
      <c r="M41" s="21"/>
      <c r="N41" s="31"/>
      <c r="O41" s="31"/>
      <c r="P41" s="21"/>
      <c r="Q41" s="82"/>
      <c r="R41" s="82"/>
      <c r="S41" s="82"/>
      <c r="T41" s="82"/>
      <c r="U41" s="82"/>
      <c r="V41" s="21"/>
      <c r="W41" s="60"/>
      <c r="X41" s="21"/>
      <c r="Y41" s="46"/>
      <c r="Z41" s="46"/>
      <c r="AA41" s="46"/>
      <c r="AB41" s="46"/>
      <c r="AC41" s="46"/>
      <c r="AD41" s="46"/>
    </row>
    <row r="42" spans="1:30" x14ac:dyDescent="0.25">
      <c r="A42" s="9"/>
      <c r="B42" s="60"/>
      <c r="C42" s="27"/>
      <c r="D42" s="60"/>
      <c r="E42" s="60"/>
      <c r="F42" s="21"/>
      <c r="G42" s="27"/>
      <c r="H42" s="28"/>
      <c r="I42" s="27"/>
      <c r="J42" s="21"/>
      <c r="K42" s="21"/>
      <c r="L42" s="21"/>
      <c r="M42" s="21"/>
      <c r="N42" s="31"/>
      <c r="O42" s="31"/>
      <c r="P42" s="21"/>
      <c r="Q42" s="82"/>
      <c r="R42" s="82"/>
      <c r="S42" s="82"/>
      <c r="T42" s="82"/>
      <c r="U42" s="82"/>
      <c r="V42" s="21"/>
      <c r="W42" s="60"/>
      <c r="X42" s="21"/>
      <c r="Y42" s="46"/>
      <c r="Z42" s="46"/>
      <c r="AA42" s="46"/>
      <c r="AB42" s="46"/>
      <c r="AC42" s="46"/>
      <c r="AD42" s="46"/>
    </row>
    <row r="43" spans="1:30" x14ac:dyDescent="0.25">
      <c r="A43" s="9"/>
      <c r="B43" s="60"/>
      <c r="C43" s="27"/>
      <c r="D43" s="60"/>
      <c r="E43" s="60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82"/>
      <c r="R43" s="82"/>
      <c r="S43" s="82"/>
      <c r="T43" s="82"/>
      <c r="U43" s="82"/>
      <c r="V43" s="21"/>
      <c r="W43" s="60"/>
      <c r="X43" s="21"/>
      <c r="Y43" s="46"/>
      <c r="Z43" s="46"/>
      <c r="AA43" s="46"/>
      <c r="AB43" s="46"/>
      <c r="AC43" s="46"/>
      <c r="AD43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2018-11-21T08:46:09Z</dcterms:modified>
</cp:coreProperties>
</file>