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5" i="1" l="1"/>
  <c r="O4" i="1"/>
  <c r="O16" i="1" s="1"/>
  <c r="M4" i="1"/>
  <c r="M16" i="1" s="1"/>
  <c r="AE16" i="1"/>
  <c r="AD16" i="1"/>
  <c r="AC16" i="1"/>
  <c r="AB16" i="1"/>
  <c r="AA16" i="1"/>
  <c r="Z16" i="1"/>
  <c r="Y16" i="1"/>
  <c r="I22" i="1" s="1"/>
  <c r="X16" i="1"/>
  <c r="H22" i="1" s="1"/>
  <c r="W16" i="1"/>
  <c r="G22" i="1" s="1"/>
  <c r="V16" i="1"/>
  <c r="F22" i="1" s="1"/>
  <c r="U16" i="1"/>
  <c r="E22" i="1" s="1"/>
  <c r="T16" i="1"/>
  <c r="S16" i="1"/>
  <c r="R16" i="1"/>
  <c r="Q16" i="1"/>
  <c r="P16" i="1"/>
  <c r="L16" i="1"/>
  <c r="K16" i="1"/>
  <c r="J16" i="1"/>
  <c r="I16" i="1"/>
  <c r="I20" i="1" s="1"/>
  <c r="H16" i="1"/>
  <c r="H20" i="1" s="1"/>
  <c r="G16" i="1"/>
  <c r="G20" i="1" s="1"/>
  <c r="F16" i="1"/>
  <c r="F20" i="1" s="1"/>
  <c r="E16" i="1"/>
  <c r="E20" i="1" s="1"/>
  <c r="I23" i="1" l="1"/>
  <c r="L22" i="1"/>
  <c r="F23" i="1"/>
  <c r="K22" i="1"/>
  <c r="H23" i="1"/>
  <c r="L20" i="1"/>
  <c r="N22" i="1"/>
  <c r="M22" i="1"/>
  <c r="E23" i="1"/>
  <c r="M23" i="1" s="1"/>
  <c r="D17" i="1"/>
  <c r="G23" i="1"/>
  <c r="K23" i="1" s="1"/>
  <c r="K20" i="1"/>
  <c r="N16" i="1"/>
  <c r="N20" i="1" s="1"/>
  <c r="O20" i="1"/>
  <c r="O23" i="1" s="1"/>
  <c r="L23" i="1"/>
  <c r="M20" i="1"/>
  <c r="N23" i="1" l="1"/>
</calcChain>
</file>

<file path=xl/sharedStrings.xml><?xml version="1.0" encoding="utf-8"?>
<sst xmlns="http://schemas.openxmlformats.org/spreadsheetml/2006/main" count="93" uniqueCount="62">
  <si>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</si>
  <si>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</si>
  <si>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</si>
  <si>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</si>
  <si>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</si>
  <si>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</si>
  <si>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</si>
  <si>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</si>
  <si>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</si>
  <si>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</si>
  <si>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</si>
  <si>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</si>
  <si>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</si>
  <si>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</si>
  <si>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</si>
  <si>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</si>
  <si>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</si>
  <si>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</si>
  <si>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</si>
  <si>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</si>
  <si>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</si>
  <si>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</si>
  <si>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</si>
  <si>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</si>
  <si>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</si>
  <si>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</si>
  <si>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</si>
  <si>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</si>
  <si>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</si>
  <si>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</si>
  <si>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</si>
  <si>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</si>
  <si>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</si>
  <si>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</si>
  <si>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</si>
  <si>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Annika Ropponen</t>
  </si>
  <si>
    <t>11.</t>
  </si>
  <si>
    <t>YPJ</t>
  </si>
  <si>
    <t>alemmat pudotuspelit</t>
  </si>
  <si>
    <t>10.</t>
  </si>
  <si>
    <t>25.7.1993   Nurmo</t>
  </si>
  <si>
    <t>YPJ = Ylihärmän Pesis-Junkkarit  (1996)</t>
  </si>
  <si>
    <t>ykköspesis</t>
  </si>
  <si>
    <t>SMJ</t>
  </si>
  <si>
    <t>SMJ = Seinäjoen Maila-Jussit  (1932)</t>
  </si>
  <si>
    <t>suomensarja</t>
  </si>
  <si>
    <t>ENSIMMÄISET</t>
  </si>
  <si>
    <t>Ottelu</t>
  </si>
  <si>
    <t>1.  ottelu</t>
  </si>
  <si>
    <t>Lyöty juoksu</t>
  </si>
  <si>
    <t>Tuotu juoksu</t>
  </si>
  <si>
    <t>Kunnari</t>
  </si>
  <si>
    <t>05.08. 2009  YPJ - Pesäkarhut  1-2  (4-1, 0-12, 0-4)</t>
  </si>
  <si>
    <t xml:space="preserve">  16 v   0 kk 11 pv</t>
  </si>
  <si>
    <t>SMJ  2</t>
  </si>
  <si>
    <t>01.06. 2010  PeTo-Jussit - YPJ  2-0  (1-0, 3-1)</t>
  </si>
  <si>
    <t>6.  ottelu</t>
  </si>
  <si>
    <t xml:space="preserve">  16 v 10 kk   7 pv</t>
  </si>
  <si>
    <t>NJ</t>
  </si>
  <si>
    <t>NJ = Nurmon Jymy  (1925)</t>
  </si>
  <si>
    <t>NJ  2</t>
  </si>
  <si>
    <t xml:space="preserve">NJ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</si>
</sst>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2" fillId="2" borderId="0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9" borderId="11" xfId="0" applyFont="1" applyFill="1" applyBorder="1"/>
    <xf numFmtId="0" fontId="4" fillId="9" borderId="7" xfId="0" applyFont="1" applyFill="1" applyBorder="1"/>
    <xf numFmtId="0" fontId="2" fillId="9" borderId="7" xfId="0" applyFont="1" applyFill="1" applyBorder="1"/>
    <xf numFmtId="0" fontId="2" fillId="9" borderId="7" xfId="0" applyFont="1" applyFill="1" applyBorder="1" applyAlignment="1">
      <alignment horizontal="right"/>
    </xf>
    <xf numFmtId="0" fontId="2" fillId="9" borderId="12" xfId="0" applyFont="1" applyFill="1" applyBorder="1" applyAlignment="1">
      <alignment horizontal="center"/>
    </xf>
    <xf numFmtId="0" fontId="2" fillId="9" borderId="13" xfId="0" applyFont="1" applyFill="1" applyBorder="1"/>
    <xf numFmtId="0" fontId="4" fillId="9" borderId="0" xfId="0" applyFont="1" applyFill="1" applyBorder="1"/>
    <xf numFmtId="0" fontId="2" fillId="9" borderId="0" xfId="0" applyFont="1" applyFill="1" applyBorder="1"/>
    <xf numFmtId="0" fontId="2" fillId="9" borderId="0" xfId="0" applyFont="1" applyFill="1" applyBorder="1" applyAlignment="1">
      <alignment horizontal="right"/>
    </xf>
    <xf numFmtId="0" fontId="2" fillId="9" borderId="5" xfId="0" applyFont="1" applyFill="1" applyBorder="1" applyAlignment="1">
      <alignment horizontal="center"/>
    </xf>
    <xf numFmtId="0" fontId="2" fillId="9" borderId="8" xfId="0" applyFont="1" applyFill="1" applyBorder="1"/>
    <xf numFmtId="0" fontId="4" fillId="9" borderId="9" xfId="0" applyFont="1" applyFill="1" applyBorder="1"/>
    <xf numFmtId="0" fontId="2" fillId="9" borderId="9" xfId="0" applyFont="1" applyFill="1" applyBorder="1"/>
    <xf numFmtId="0" fontId="2" fillId="9" borderId="9" xfId="0" applyFont="1" applyFill="1" applyBorder="1" applyAlignment="1">
      <alignment horizontal="right"/>
    </xf>
    <xf numFmtId="0" fontId="2" fillId="9" borderId="1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5703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2009</v>
      </c>
      <c r="C4" s="27" t="s">
        <v>36</v>
      </c>
      <c r="D4" s="29" t="s">
        <v>37</v>
      </c>
      <c r="E4" s="27">
        <v>2</v>
      </c>
      <c r="F4" s="27">
        <v>0</v>
      </c>
      <c r="G4" s="27">
        <v>0</v>
      </c>
      <c r="H4" s="27">
        <v>1</v>
      </c>
      <c r="I4" s="27">
        <v>1</v>
      </c>
      <c r="J4" s="27">
        <v>1</v>
      </c>
      <c r="K4" s="27">
        <v>0</v>
      </c>
      <c r="L4" s="27">
        <v>0</v>
      </c>
      <c r="M4" s="27">
        <f>PRODUCT(F4+G4)</f>
        <v>0</v>
      </c>
      <c r="N4" s="60">
        <v>0.25</v>
      </c>
      <c r="O4" s="37">
        <f>PRODUCT(I4/N4)</f>
        <v>4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0</v>
      </c>
      <c r="X4" s="28">
        <v>0</v>
      </c>
      <c r="Y4" s="28">
        <v>3</v>
      </c>
      <c r="Z4" s="27"/>
      <c r="AA4" s="27"/>
      <c r="AB4" s="27"/>
      <c r="AC4" s="27"/>
      <c r="AD4" s="27"/>
      <c r="AE4" s="27"/>
      <c r="AF4" s="61" t="s">
        <v>38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2010</v>
      </c>
      <c r="C5" s="27" t="s">
        <v>39</v>
      </c>
      <c r="D5" s="29" t="s">
        <v>37</v>
      </c>
      <c r="E5" s="27">
        <v>4</v>
      </c>
      <c r="F5" s="27">
        <v>0</v>
      </c>
      <c r="G5" s="27">
        <v>1</v>
      </c>
      <c r="H5" s="27">
        <v>0</v>
      </c>
      <c r="I5" s="27">
        <v>1</v>
      </c>
      <c r="J5" s="27">
        <v>0</v>
      </c>
      <c r="K5" s="27">
        <v>0</v>
      </c>
      <c r="L5" s="27">
        <v>0</v>
      </c>
      <c r="M5" s="27">
        <v>1</v>
      </c>
      <c r="N5" s="60">
        <v>0.14299999999999999</v>
      </c>
      <c r="O5" s="37">
        <f>PRODUCT(I5/N5)</f>
        <v>6.9930069930069934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3">
        <v>2011</v>
      </c>
      <c r="C6" s="63"/>
      <c r="D6" s="64" t="s">
        <v>43</v>
      </c>
      <c r="E6" s="63"/>
      <c r="F6" s="65" t="s">
        <v>42</v>
      </c>
      <c r="G6" s="66"/>
      <c r="H6" s="67"/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8">
        <v>2012</v>
      </c>
      <c r="C7" s="68"/>
      <c r="D7" s="69" t="s">
        <v>43</v>
      </c>
      <c r="E7" s="68"/>
      <c r="F7" s="70" t="s">
        <v>45</v>
      </c>
      <c r="G7" s="71"/>
      <c r="H7" s="72"/>
      <c r="I7" s="68"/>
      <c r="J7" s="68"/>
      <c r="K7" s="68"/>
      <c r="L7" s="68"/>
      <c r="M7" s="68"/>
      <c r="N7" s="68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3">
        <v>2013</v>
      </c>
      <c r="C8" s="63"/>
      <c r="D8" s="64" t="s">
        <v>43</v>
      </c>
      <c r="E8" s="63"/>
      <c r="F8" s="65" t="s">
        <v>42</v>
      </c>
      <c r="G8" s="66"/>
      <c r="H8" s="67"/>
      <c r="I8" s="63"/>
      <c r="J8" s="63"/>
      <c r="K8" s="63"/>
      <c r="L8" s="63"/>
      <c r="M8" s="63"/>
      <c r="N8" s="6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8">
        <v>2014</v>
      </c>
      <c r="C9" s="68"/>
      <c r="D9" s="69" t="s">
        <v>54</v>
      </c>
      <c r="E9" s="68"/>
      <c r="F9" s="70" t="s">
        <v>45</v>
      </c>
      <c r="G9" s="71"/>
      <c r="H9" s="72"/>
      <c r="I9" s="68"/>
      <c r="J9" s="68"/>
      <c r="K9" s="68"/>
      <c r="L9" s="68"/>
      <c r="M9" s="68"/>
      <c r="N9" s="68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8">
        <v>2015</v>
      </c>
      <c r="C10" s="68"/>
      <c r="D10" s="69" t="s">
        <v>58</v>
      </c>
      <c r="E10" s="68"/>
      <c r="F10" s="70" t="s">
        <v>45</v>
      </c>
      <c r="G10" s="71"/>
      <c r="H10" s="72"/>
      <c r="I10" s="68"/>
      <c r="J10" s="68"/>
      <c r="K10" s="68"/>
      <c r="L10" s="68"/>
      <c r="M10" s="68"/>
      <c r="N10" s="68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2016</v>
      </c>
      <c r="C11" s="27"/>
      <c r="D11" s="29"/>
      <c r="E11" s="27"/>
      <c r="F11" s="90"/>
      <c r="G11" s="33"/>
      <c r="H11" s="74"/>
      <c r="I11" s="27"/>
      <c r="J11" s="27"/>
      <c r="K11" s="27"/>
      <c r="L11" s="27"/>
      <c r="M11" s="27"/>
      <c r="N11" s="27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2017</v>
      </c>
      <c r="C12" s="27"/>
      <c r="D12" s="29"/>
      <c r="E12" s="27"/>
      <c r="F12" s="90"/>
      <c r="G12" s="33"/>
      <c r="H12" s="74"/>
      <c r="I12" s="27"/>
      <c r="J12" s="27"/>
      <c r="K12" s="27"/>
      <c r="L12" s="27"/>
      <c r="M12" s="27"/>
      <c r="N12" s="27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68">
        <v>2018</v>
      </c>
      <c r="C13" s="68"/>
      <c r="D13" s="69" t="s">
        <v>60</v>
      </c>
      <c r="E13" s="68"/>
      <c r="F13" s="70" t="s">
        <v>45</v>
      </c>
      <c r="G13" s="71"/>
      <c r="H13" s="72"/>
      <c r="I13" s="68"/>
      <c r="J13" s="68"/>
      <c r="K13" s="68"/>
      <c r="L13" s="68"/>
      <c r="M13" s="68"/>
      <c r="N13" s="68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63">
        <v>2018</v>
      </c>
      <c r="C14" s="63"/>
      <c r="D14" s="64" t="s">
        <v>61</v>
      </c>
      <c r="E14" s="63"/>
      <c r="F14" s="65" t="s">
        <v>42</v>
      </c>
      <c r="G14" s="66"/>
      <c r="H14" s="67"/>
      <c r="I14" s="63"/>
      <c r="J14" s="63"/>
      <c r="K14" s="63"/>
      <c r="L14" s="63"/>
      <c r="M14" s="63"/>
      <c r="N14" s="63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63">
        <v>2019</v>
      </c>
      <c r="C15" s="63"/>
      <c r="D15" s="64" t="s">
        <v>61</v>
      </c>
      <c r="E15" s="63"/>
      <c r="F15" s="65" t="s">
        <v>42</v>
      </c>
      <c r="G15" s="66"/>
      <c r="H15" s="67"/>
      <c r="I15" s="63"/>
      <c r="J15" s="63"/>
      <c r="K15" s="63"/>
      <c r="L15" s="63"/>
      <c r="M15" s="63"/>
      <c r="N15" s="63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0">SUM(E4:E10)</f>
        <v>6</v>
      </c>
      <c r="F16" s="19">
        <f t="shared" si="0"/>
        <v>0</v>
      </c>
      <c r="G16" s="19">
        <f t="shared" si="0"/>
        <v>1</v>
      </c>
      <c r="H16" s="19">
        <f t="shared" si="0"/>
        <v>1</v>
      </c>
      <c r="I16" s="19">
        <f t="shared" si="0"/>
        <v>2</v>
      </c>
      <c r="J16" s="19">
        <f t="shared" si="0"/>
        <v>1</v>
      </c>
      <c r="K16" s="19">
        <f t="shared" si="0"/>
        <v>0</v>
      </c>
      <c r="L16" s="19">
        <f t="shared" si="0"/>
        <v>0</v>
      </c>
      <c r="M16" s="19">
        <f t="shared" si="0"/>
        <v>1</v>
      </c>
      <c r="N16" s="31">
        <f>PRODUCT(I16/O16)</f>
        <v>0.18193384223918574</v>
      </c>
      <c r="O16" s="32">
        <f t="shared" ref="O16:AE16" si="1">SUM(O4:O10)</f>
        <v>10.993006993006993</v>
      </c>
      <c r="P16" s="19">
        <f t="shared" si="1"/>
        <v>0</v>
      </c>
      <c r="Q16" s="19">
        <f t="shared" si="1"/>
        <v>0</v>
      </c>
      <c r="R16" s="19">
        <f t="shared" si="1"/>
        <v>0</v>
      </c>
      <c r="S16" s="19">
        <f t="shared" si="1"/>
        <v>0</v>
      </c>
      <c r="T16" s="19">
        <f t="shared" si="1"/>
        <v>0</v>
      </c>
      <c r="U16" s="19">
        <f t="shared" si="1"/>
        <v>1</v>
      </c>
      <c r="V16" s="19">
        <f t="shared" si="1"/>
        <v>0</v>
      </c>
      <c r="W16" s="19">
        <f t="shared" si="1"/>
        <v>0</v>
      </c>
      <c r="X16" s="19">
        <f t="shared" si="1"/>
        <v>0</v>
      </c>
      <c r="Y16" s="19">
        <f t="shared" si="1"/>
        <v>3</v>
      </c>
      <c r="Z16" s="19">
        <f t="shared" si="1"/>
        <v>0</v>
      </c>
      <c r="AA16" s="19">
        <f t="shared" si="1"/>
        <v>0</v>
      </c>
      <c r="AB16" s="19">
        <f t="shared" si="1"/>
        <v>0</v>
      </c>
      <c r="AC16" s="19">
        <f t="shared" si="1"/>
        <v>0</v>
      </c>
      <c r="AD16" s="19">
        <f t="shared" si="1"/>
        <v>0</v>
      </c>
      <c r="AE16" s="19">
        <f t="shared" si="1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4.3333333333333339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25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33</v>
      </c>
      <c r="O19" s="25"/>
      <c r="P19" s="41" t="s">
        <v>46</v>
      </c>
      <c r="Q19" s="13"/>
      <c r="R19" s="13"/>
      <c r="S19" s="13"/>
      <c r="T19" s="73"/>
      <c r="U19" s="73"/>
      <c r="V19" s="73"/>
      <c r="W19" s="73"/>
      <c r="X19" s="73"/>
      <c r="Y19" s="13"/>
      <c r="Z19" s="13"/>
      <c r="AA19" s="13"/>
      <c r="AB19" s="13"/>
      <c r="AC19" s="13"/>
      <c r="AD19" s="13"/>
      <c r="AE19" s="13"/>
      <c r="AF19" s="7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2"/>
      <c r="E20" s="27">
        <f>PRODUCT(E16)</f>
        <v>6</v>
      </c>
      <c r="F20" s="27">
        <f>PRODUCT(F16)</f>
        <v>0</v>
      </c>
      <c r="G20" s="27">
        <f>PRODUCT(G16)</f>
        <v>1</v>
      </c>
      <c r="H20" s="27">
        <f>PRODUCT(H16)</f>
        <v>1</v>
      </c>
      <c r="I20" s="27">
        <f>PRODUCT(I16)</f>
        <v>2</v>
      </c>
      <c r="J20" s="1"/>
      <c r="K20" s="43">
        <f>PRODUCT((F20+G20)/E20)</f>
        <v>0.16666666666666666</v>
      </c>
      <c r="L20" s="43">
        <f>PRODUCT(H20/E20)</f>
        <v>0.16666666666666666</v>
      </c>
      <c r="M20" s="43">
        <f>PRODUCT(I20/E20)</f>
        <v>0.33333333333333331</v>
      </c>
      <c r="N20" s="30">
        <f>PRODUCT(N16)</f>
        <v>0.18193384223918574</v>
      </c>
      <c r="O20" s="25">
        <f>PRODUCT(O16)</f>
        <v>10.993006993006993</v>
      </c>
      <c r="P20" s="75" t="s">
        <v>47</v>
      </c>
      <c r="Q20" s="76"/>
      <c r="R20" s="76"/>
      <c r="S20" s="77" t="s">
        <v>52</v>
      </c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 t="s">
        <v>48</v>
      </c>
      <c r="AE20" s="77"/>
      <c r="AF20" s="79" t="s">
        <v>53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4" t="s">
        <v>18</v>
      </c>
      <c r="C21" s="45"/>
      <c r="D21" s="46"/>
      <c r="E21" s="27"/>
      <c r="F21" s="27"/>
      <c r="G21" s="27"/>
      <c r="H21" s="27"/>
      <c r="I21" s="27"/>
      <c r="J21" s="1"/>
      <c r="K21" s="43"/>
      <c r="L21" s="43"/>
      <c r="M21" s="43"/>
      <c r="N21" s="30"/>
      <c r="O21" s="25"/>
      <c r="P21" s="80" t="s">
        <v>49</v>
      </c>
      <c r="Q21" s="81"/>
      <c r="R21" s="81"/>
      <c r="S21" s="82" t="s">
        <v>55</v>
      </c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3" t="s">
        <v>56</v>
      </c>
      <c r="AE21" s="82"/>
      <c r="AF21" s="84" t="s">
        <v>57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7" t="s">
        <v>19</v>
      </c>
      <c r="C22" s="48"/>
      <c r="D22" s="49"/>
      <c r="E22" s="28">
        <f>PRODUCT(U16)</f>
        <v>1</v>
      </c>
      <c r="F22" s="28">
        <f>PRODUCT(V16)</f>
        <v>0</v>
      </c>
      <c r="G22" s="28">
        <f>PRODUCT(W16)</f>
        <v>0</v>
      </c>
      <c r="H22" s="28">
        <f>PRODUCT(X16)</f>
        <v>0</v>
      </c>
      <c r="I22" s="28">
        <f>PRODUCT(Y16)</f>
        <v>3</v>
      </c>
      <c r="J22" s="1"/>
      <c r="K22" s="50">
        <f>PRODUCT((F22+G22)/E22)</f>
        <v>0</v>
      </c>
      <c r="L22" s="50">
        <f>PRODUCT(H22/E22)</f>
        <v>0</v>
      </c>
      <c r="M22" s="50">
        <f>PRODUCT(I22/E22)</f>
        <v>3</v>
      </c>
      <c r="N22" s="51">
        <f>PRODUCT(I22/O22)</f>
        <v>0.75</v>
      </c>
      <c r="O22" s="25">
        <v>4</v>
      </c>
      <c r="P22" s="80" t="s">
        <v>50</v>
      </c>
      <c r="Q22" s="81"/>
      <c r="R22" s="81"/>
      <c r="S22" s="82" t="s">
        <v>52</v>
      </c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3" t="s">
        <v>48</v>
      </c>
      <c r="AE22" s="82"/>
      <c r="AF22" s="84" t="s">
        <v>53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52" t="s">
        <v>20</v>
      </c>
      <c r="C23" s="53"/>
      <c r="D23" s="54"/>
      <c r="E23" s="19">
        <f>SUM(E20:E22)</f>
        <v>7</v>
      </c>
      <c r="F23" s="19">
        <f>SUM(F20:F22)</f>
        <v>0</v>
      </c>
      <c r="G23" s="19">
        <f>SUM(G20:G22)</f>
        <v>1</v>
      </c>
      <c r="H23" s="19">
        <f>SUM(H20:H22)</f>
        <v>1</v>
      </c>
      <c r="I23" s="19">
        <f>SUM(I20:I22)</f>
        <v>5</v>
      </c>
      <c r="J23" s="1"/>
      <c r="K23" s="55">
        <f>PRODUCT((F23+G23)/E23)</f>
        <v>0.14285714285714285</v>
      </c>
      <c r="L23" s="55">
        <f>PRODUCT(H23/E23)</f>
        <v>0.14285714285714285</v>
      </c>
      <c r="M23" s="55">
        <f>PRODUCT(I23/E23)</f>
        <v>0.7142857142857143</v>
      </c>
      <c r="N23" s="31">
        <f>PRODUCT(I23/O23)</f>
        <v>0.33348880597014924</v>
      </c>
      <c r="O23" s="25">
        <f>SUM(O20:O22)</f>
        <v>14.993006993006993</v>
      </c>
      <c r="P23" s="85" t="s">
        <v>51</v>
      </c>
      <c r="Q23" s="86"/>
      <c r="R23" s="86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8"/>
      <c r="AE23" s="87"/>
      <c r="AF23" s="89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 t="s">
        <v>34</v>
      </c>
      <c r="C25" s="1"/>
      <c r="D25" s="62" t="s">
        <v>41</v>
      </c>
      <c r="E25" s="1"/>
      <c r="F25" s="1"/>
      <c r="G25" s="38"/>
      <c r="H25" s="38"/>
      <c r="I25" s="38"/>
      <c r="J25" s="1"/>
      <c r="K25" s="38"/>
      <c r="L25" s="38"/>
      <c r="M25" s="38"/>
      <c r="N25" s="3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 t="s">
        <v>44</v>
      </c>
      <c r="E26" s="1"/>
      <c r="F26" s="1"/>
      <c r="G26" s="38"/>
      <c r="H26" s="38"/>
      <c r="I26" s="38"/>
      <c r="J26" s="1"/>
      <c r="K26" s="38"/>
      <c r="L26" s="38"/>
      <c r="M26" s="38"/>
      <c r="N26" s="35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8"/>
      <c r="C27" s="38"/>
      <c r="D27" s="1" t="s">
        <v>59</v>
      </c>
      <c r="E27" s="38"/>
      <c r="F27" s="38"/>
      <c r="G27" s="38"/>
      <c r="H27" s="38"/>
      <c r="I27" s="38"/>
      <c r="J27" s="1"/>
      <c r="K27" s="38"/>
      <c r="L27" s="38"/>
      <c r="M27" s="38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38"/>
      <c r="C28" s="38"/>
      <c r="D28" s="38"/>
      <c r="E28" s="38"/>
      <c r="F28" s="38"/>
      <c r="G28" s="38"/>
      <c r="H28" s="38"/>
      <c r="I28" s="38"/>
      <c r="J28" s="1"/>
      <c r="K28" s="38"/>
      <c r="L28" s="38"/>
      <c r="M28" s="38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38"/>
      <c r="C29" s="38"/>
      <c r="D29" s="38"/>
      <c r="E29" s="38"/>
      <c r="F29" s="38"/>
      <c r="G29" s="38"/>
      <c r="H29" s="38"/>
      <c r="I29" s="38"/>
      <c r="J29" s="1"/>
      <c r="K29" s="38"/>
      <c r="L29" s="38"/>
      <c r="M29" s="38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38"/>
      <c r="C30" s="38"/>
      <c r="D30" s="38"/>
      <c r="E30" s="38"/>
      <c r="F30" s="38"/>
      <c r="G30" s="38"/>
      <c r="H30" s="38"/>
      <c r="I30" s="38"/>
      <c r="J30" s="1"/>
      <c r="K30" s="38"/>
      <c r="L30" s="38"/>
      <c r="M30" s="38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38"/>
      <c r="C31" s="38"/>
      <c r="D31" s="38"/>
      <c r="E31" s="38"/>
      <c r="F31" s="38"/>
      <c r="G31" s="38"/>
      <c r="H31" s="38"/>
      <c r="I31" s="38"/>
      <c r="J31" s="1"/>
      <c r="K31" s="38"/>
      <c r="L31" s="38"/>
      <c r="M31" s="38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38"/>
      <c r="C32" s="38"/>
      <c r="D32" s="38"/>
      <c r="E32" s="38"/>
      <c r="F32" s="38"/>
      <c r="G32" s="38"/>
      <c r="H32" s="38"/>
      <c r="I32" s="38"/>
      <c r="J32" s="1"/>
      <c r="K32" s="38"/>
      <c r="L32" s="38"/>
      <c r="M32" s="38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38"/>
      <c r="C33" s="38"/>
      <c r="D33" s="38"/>
      <c r="E33" s="38"/>
      <c r="F33" s="38"/>
      <c r="G33" s="38"/>
      <c r="H33" s="38"/>
      <c r="I33" s="38"/>
      <c r="J33" s="1"/>
      <c r="K33" s="38"/>
      <c r="L33" s="38"/>
      <c r="M33" s="38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38"/>
      <c r="C34" s="38"/>
      <c r="D34" s="38"/>
      <c r="E34" s="38"/>
      <c r="F34" s="38"/>
      <c r="G34" s="38"/>
      <c r="H34" s="38"/>
      <c r="I34" s="38"/>
      <c r="J34" s="1"/>
      <c r="K34" s="38"/>
      <c r="L34" s="38"/>
      <c r="M34" s="38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38"/>
      <c r="C35" s="38"/>
      <c r="D35" s="38"/>
      <c r="E35" s="38"/>
      <c r="F35" s="38"/>
      <c r="G35" s="38"/>
      <c r="H35" s="38"/>
      <c r="I35" s="38"/>
      <c r="J35" s="1"/>
      <c r="K35" s="38"/>
      <c r="L35" s="38"/>
      <c r="M35" s="38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38"/>
      <c r="C36" s="38"/>
      <c r="D36" s="38"/>
      <c r="E36" s="38"/>
      <c r="F36" s="38"/>
      <c r="G36" s="38"/>
      <c r="H36" s="38"/>
      <c r="I36" s="38"/>
      <c r="J36" s="1"/>
      <c r="K36" s="38"/>
      <c r="L36" s="38"/>
      <c r="M36" s="38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38"/>
      <c r="C37" s="38"/>
      <c r="D37" s="38"/>
      <c r="E37" s="38"/>
      <c r="F37" s="38"/>
      <c r="G37" s="38"/>
      <c r="H37" s="38"/>
      <c r="I37" s="38"/>
      <c r="J37" s="1"/>
      <c r="K37" s="38"/>
      <c r="L37" s="38"/>
      <c r="M37" s="38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9"/>
      <c r="AH50" s="57"/>
      <c r="AI50" s="57"/>
      <c r="AJ50" s="57"/>
      <c r="AK50" s="57"/>
      <c r="AL50" s="57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9"/>
      <c r="AH51" s="57"/>
      <c r="AI51" s="57"/>
      <c r="AJ51" s="57"/>
      <c r="AK51" s="57"/>
      <c r="AL51" s="57"/>
    </row>
    <row r="52" spans="1:38" ht="15" customHeight="1" x14ac:dyDescent="0.25">
      <c r="A52" s="58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9"/>
    </row>
    <row r="53" spans="1:38" ht="15" customHeight="1" x14ac:dyDescent="0.25">
      <c r="A53" s="58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9"/>
    </row>
    <row r="54" spans="1:38" ht="15" customHeight="1" x14ac:dyDescent="0.25">
      <c r="A54" s="58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9"/>
    </row>
    <row r="55" spans="1:38" ht="15" customHeight="1" x14ac:dyDescent="0.25">
      <c r="A55" s="58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3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9"/>
    </row>
    <row r="56" spans="1:38" ht="15" customHeight="1" x14ac:dyDescent="0.25">
      <c r="A56" s="58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9"/>
    </row>
    <row r="57" spans="1:38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</row>
    <row r="58" spans="1:38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</row>
    <row r="59" spans="1:38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</row>
    <row r="60" spans="1:38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</row>
    <row r="61" spans="1:38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</row>
    <row r="62" spans="1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</row>
    <row r="63" spans="1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</row>
    <row r="94" spans="16:32" ht="15" customHeight="1" x14ac:dyDescent="0.25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</row>
    <row r="95" spans="16:32" ht="15" customHeight="1" x14ac:dyDescent="0.25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</row>
    <row r="96" spans="16:32" ht="15" customHeight="1" x14ac:dyDescent="0.25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</row>
    <row r="97" spans="16:32" ht="15" customHeight="1" x14ac:dyDescent="0.25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</row>
    <row r="98" spans="16:32" ht="15" customHeight="1" x14ac:dyDescent="0.25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</row>
    <row r="99" spans="16:32" ht="15" customHeight="1" x14ac:dyDescent="0.25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</row>
    <row r="100" spans="16:32" ht="15" customHeight="1" x14ac:dyDescent="0.25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</row>
    <row r="101" spans="16:32" ht="15" customHeight="1" x14ac:dyDescent="0.25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</row>
    <row r="102" spans="16:32" ht="15" customHeight="1" x14ac:dyDescent="0.25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</row>
    <row r="103" spans="16:32" ht="15" customHeight="1" x14ac:dyDescent="0.25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</row>
    <row r="104" spans="16:32" ht="15" customHeight="1" x14ac:dyDescent="0.25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</row>
    <row r="105" spans="16:32" ht="15" customHeight="1" x14ac:dyDescent="0.25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</row>
    <row r="106" spans="16:32" ht="15" customHeight="1" x14ac:dyDescent="0.25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</row>
    <row r="107" spans="16:32" ht="15" customHeight="1" x14ac:dyDescent="0.25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</row>
    <row r="108" spans="16:32" ht="15" customHeight="1" x14ac:dyDescent="0.25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</row>
    <row r="109" spans="16:32" ht="15" customHeight="1" x14ac:dyDescent="0.25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2019-09-02T08:45:05Z</dcterms:modified>
</cp:coreProperties>
</file>