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  <c r="K7" i="1"/>
  <c r="L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M4" i="1"/>
  <c r="M7" i="1" s="1"/>
  <c r="I13" i="1"/>
  <c r="I14" i="1" s="1"/>
  <c r="H13" i="1"/>
  <c r="G13" i="1"/>
  <c r="G14" i="1" s="1"/>
  <c r="F13" i="1"/>
  <c r="E13" i="1"/>
  <c r="I11" i="1"/>
  <c r="H11" i="1"/>
  <c r="L11" i="1" s="1"/>
  <c r="G11" i="1"/>
  <c r="F11" i="1"/>
  <c r="F14" i="1" s="1"/>
  <c r="E11" i="1"/>
  <c r="E14" i="1" s="1"/>
  <c r="L14" i="1" s="1"/>
  <c r="O14" i="1"/>
  <c r="L13" i="1"/>
  <c r="D8" i="1"/>
  <c r="M11" i="1"/>
  <c r="H14" i="1"/>
  <c r="N11" i="1"/>
  <c r="K14" i="1" l="1"/>
  <c r="M14" i="1"/>
  <c r="N14" i="1"/>
  <c r="M13" i="1"/>
  <c r="K13" i="1"/>
  <c r="K11" i="1"/>
</calcChain>
</file>

<file path=xl/sharedStrings.xml><?xml version="1.0" encoding="utf-8"?>
<sst xmlns="http://schemas.openxmlformats.org/spreadsheetml/2006/main" count="110" uniqueCount="82">
  <si>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</si>
  <si>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</si>
  <si>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</si>
  <si>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</si>
  <si>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</si>
  <si>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</si>
  <si>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</si>
  <si>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</si>
  <si>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</si>
  <si>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</si>
  <si>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</si>
  <si>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</si>
  <si>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</si>
  <si>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</si>
  <si>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</si>
  <si>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</si>
  <si>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</si>
  <si>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</si>
  <si>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</si>
  <si>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</si>
  <si>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</si>
  <si>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</si>
  <si>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</si>
  <si>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</si>
  <si>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</si>
  <si>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</si>
  <si>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</si>
  <si>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</si>
  <si>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</si>
  <si>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</si>
  <si>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</si>
  <si>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</si>
  <si>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</si>
  <si>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</si>
  <si>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</si>
  <si>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Elina Rissanen</t>
  </si>
  <si>
    <t>3.10.1982</t>
  </si>
  <si>
    <t>12.</t>
  </si>
  <si>
    <t>ViU</t>
  </si>
  <si>
    <t>karsintasarja</t>
  </si>
  <si>
    <t>ykköspesis</t>
  </si>
  <si>
    <t>suomensarja</t>
  </si>
  <si>
    <t>ViU  2</t>
  </si>
  <si>
    <t>ViU = Viinijärven Urheilijat  (1914)</t>
  </si>
  <si>
    <t>ENSIMMÄISET</t>
  </si>
  <si>
    <t>Ottelu</t>
  </si>
  <si>
    <t>1.  ottelu</t>
  </si>
  <si>
    <t>Lyöty juoksu</t>
  </si>
  <si>
    <t>Tuotu juoksu</t>
  </si>
  <si>
    <t>Kunnari</t>
  </si>
  <si>
    <t>13.05. 2000  ViU - PeTo  0-2  (1-3, 3-5)</t>
  </si>
  <si>
    <t xml:space="preserve">  17 v   7 kk 10 pv</t>
  </si>
  <si>
    <t>12.  ottelu</t>
  </si>
  <si>
    <t>21.06. 2000  Manse PP - ViU  2-1  (4-5, 12-3, 2-1)</t>
  </si>
  <si>
    <t xml:space="preserve">  17 v   8 kk 18 pv</t>
  </si>
  <si>
    <t>14.  ottelu</t>
  </si>
  <si>
    <t>05.07. 2000  ViU - SiiPe  0-1  (5-13, 2-2)</t>
  </si>
  <si>
    <t xml:space="preserve">  17 v   9 kk   2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</si>
  <si>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</si>
  <si>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</si>
  <si>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</si>
  <si>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</si>
  <si>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</si>
  <si>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</si>
  <si>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</si>
  <si>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</si>
  <si>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</si>
  <si>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</si>
  <si>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</si>
  <si>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</si>
  <si>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</si>
  <si>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</si>
  <si>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2000  Oulu</t>
  </si>
  <si>
    <t>Itä</t>
  </si>
  <si>
    <t>2v</t>
  </si>
  <si>
    <t>Ari Pennanen</t>
  </si>
  <si>
    <t>1380</t>
  </si>
  <si>
    <t xml:space="preserve">  0-2  (2-7, 1-15)</t>
  </si>
  <si>
    <t>1/4</t>
  </si>
  <si>
    <t>0/2</t>
  </si>
  <si>
    <t>1/1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</si>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</sst>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left"/>
    </xf>
    <xf numFmtId="49" fontId="1" fillId="10" borderId="11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49" fontId="1" fillId="10" borderId="15" xfId="0" applyNumberFormat="1" applyFont="1" applyFill="1" applyBorder="1" applyAlignment="1">
      <alignment horizontal="center"/>
    </xf>
    <xf numFmtId="49" fontId="1" fillId="10" borderId="12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42" t="s">
        <v>37</v>
      </c>
      <c r="D4" s="41" t="s">
        <v>38</v>
      </c>
      <c r="E4" s="27">
        <v>22</v>
      </c>
      <c r="F4" s="27">
        <v>0</v>
      </c>
      <c r="G4" s="27">
        <v>1</v>
      </c>
      <c r="H4" s="27">
        <v>2</v>
      </c>
      <c r="I4" s="27">
        <v>24</v>
      </c>
      <c r="J4" s="27">
        <v>3</v>
      </c>
      <c r="K4" s="27">
        <v>9</v>
      </c>
      <c r="L4" s="27">
        <v>11</v>
      </c>
      <c r="M4" s="27">
        <f>PRODUCT(F4+G4)</f>
        <v>1</v>
      </c>
      <c r="N4" s="30">
        <v>0.26100000000000001</v>
      </c>
      <c r="O4" s="25"/>
      <c r="P4" s="27"/>
      <c r="Q4" s="27"/>
      <c r="R4" s="27"/>
      <c r="S4" s="27"/>
      <c r="T4" s="27"/>
      <c r="U4" s="28">
        <v>7</v>
      </c>
      <c r="V4" s="28">
        <v>0</v>
      </c>
      <c r="W4" s="28">
        <v>0</v>
      </c>
      <c r="X4" s="28">
        <v>0</v>
      </c>
      <c r="Y4" s="28">
        <v>11</v>
      </c>
      <c r="Z4" s="27"/>
      <c r="AA4" s="27"/>
      <c r="AB4" s="27"/>
      <c r="AC4" s="27"/>
      <c r="AD4" s="27"/>
      <c r="AE4" s="27"/>
      <c r="AF4" s="50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7">
        <v>2001</v>
      </c>
      <c r="C5" s="68"/>
      <c r="D5" s="69" t="s">
        <v>42</v>
      </c>
      <c r="E5" s="67"/>
      <c r="F5" s="70" t="s">
        <v>41</v>
      </c>
      <c r="G5" s="67"/>
      <c r="H5" s="67"/>
      <c r="I5" s="67"/>
      <c r="J5" s="67"/>
      <c r="K5" s="67"/>
      <c r="L5" s="67"/>
      <c r="M5" s="67"/>
      <c r="N5" s="7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2002</v>
      </c>
      <c r="C6" s="63"/>
      <c r="D6" s="64" t="s">
        <v>38</v>
      </c>
      <c r="E6" s="65"/>
      <c r="F6" s="65" t="s">
        <v>40</v>
      </c>
      <c r="G6" s="66"/>
      <c r="H6" s="63"/>
      <c r="I6" s="62"/>
      <c r="J6" s="62"/>
      <c r="K6" s="62"/>
      <c r="L6" s="62"/>
      <c r="M6" s="62"/>
      <c r="N6" s="6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22</v>
      </c>
      <c r="F7" s="19">
        <f t="shared" ref="F7:M7" si="0">SUM(F4:F6)</f>
        <v>0</v>
      </c>
      <c r="G7" s="19">
        <f t="shared" si="0"/>
        <v>1</v>
      </c>
      <c r="H7" s="19">
        <f t="shared" si="0"/>
        <v>2</v>
      </c>
      <c r="I7" s="19">
        <f t="shared" si="0"/>
        <v>24</v>
      </c>
      <c r="J7" s="19">
        <f t="shared" si="0"/>
        <v>3</v>
      </c>
      <c r="K7" s="19">
        <f t="shared" si="0"/>
        <v>9</v>
      </c>
      <c r="L7" s="19">
        <f t="shared" si="0"/>
        <v>11</v>
      </c>
      <c r="M7" s="19">
        <f t="shared" si="0"/>
        <v>1</v>
      </c>
      <c r="N7" s="31">
        <v>0.26100000000000001</v>
      </c>
      <c r="O7" s="32" t="e">
        <f>SUM(#REF!)</f>
        <v>#REF!</v>
      </c>
      <c r="P7" s="19">
        <f t="shared" ref="P7:AE7" si="1">SUM(P4:P6)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7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11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18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44</v>
      </c>
      <c r="Q10" s="13"/>
      <c r="R10" s="13"/>
      <c r="S10" s="13"/>
      <c r="T10" s="72"/>
      <c r="U10" s="72"/>
      <c r="V10" s="72"/>
      <c r="W10" s="72"/>
      <c r="X10" s="72"/>
      <c r="Y10" s="13"/>
      <c r="Z10" s="13"/>
      <c r="AA10" s="13"/>
      <c r="AB10" s="13"/>
      <c r="AC10" s="13"/>
      <c r="AD10" s="13"/>
      <c r="AE10" s="13"/>
      <c r="AF10" s="4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3"/>
      <c r="E11" s="27">
        <f>PRODUCT(E7)</f>
        <v>22</v>
      </c>
      <c r="F11" s="27">
        <f>PRODUCT(F7)</f>
        <v>0</v>
      </c>
      <c r="G11" s="27">
        <f>PRODUCT(G7)</f>
        <v>1</v>
      </c>
      <c r="H11" s="27">
        <f>PRODUCT(H7)</f>
        <v>2</v>
      </c>
      <c r="I11" s="27">
        <f>PRODUCT(I7)</f>
        <v>24</v>
      </c>
      <c r="J11" s="1"/>
      <c r="K11" s="44">
        <f>PRODUCT((F11+G11)/E11)</f>
        <v>4.5454545454545456E-2</v>
      </c>
      <c r="L11" s="44">
        <f>PRODUCT(H11/E11)</f>
        <v>9.0909090909090912E-2</v>
      </c>
      <c r="M11" s="44">
        <f>PRODUCT(I11/E11)</f>
        <v>1.0909090909090908</v>
      </c>
      <c r="N11" s="30">
        <f>PRODUCT(N7)</f>
        <v>0.26100000000000001</v>
      </c>
      <c r="O11" s="25">
        <v>92</v>
      </c>
      <c r="P11" s="73" t="s">
        <v>45</v>
      </c>
      <c r="Q11" s="74"/>
      <c r="R11" s="74"/>
      <c r="S11" s="75" t="s">
        <v>50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46</v>
      </c>
      <c r="AE11" s="75"/>
      <c r="AF11" s="77" t="s">
        <v>51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18</v>
      </c>
      <c r="C12" s="46"/>
      <c r="D12" s="47"/>
      <c r="E12" s="27"/>
      <c r="F12" s="27"/>
      <c r="G12" s="27"/>
      <c r="H12" s="27"/>
      <c r="I12" s="27"/>
      <c r="J12" s="1"/>
      <c r="K12" s="44"/>
      <c r="L12" s="44"/>
      <c r="M12" s="44"/>
      <c r="N12" s="30"/>
      <c r="O12" s="25"/>
      <c r="P12" s="78" t="s">
        <v>47</v>
      </c>
      <c r="Q12" s="79"/>
      <c r="R12" s="79"/>
      <c r="S12" s="80" t="s">
        <v>53</v>
      </c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 t="s">
        <v>52</v>
      </c>
      <c r="AE12" s="80"/>
      <c r="AF12" s="82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8" t="s">
        <v>19</v>
      </c>
      <c r="C13" s="49"/>
      <c r="D13" s="50"/>
      <c r="E13" s="28">
        <f>PRODUCT(U7)</f>
        <v>7</v>
      </c>
      <c r="F13" s="28">
        <f>PRODUCT(V7)</f>
        <v>0</v>
      </c>
      <c r="G13" s="28">
        <f>PRODUCT(W7)</f>
        <v>0</v>
      </c>
      <c r="H13" s="28">
        <f>PRODUCT(X7)</f>
        <v>0</v>
      </c>
      <c r="I13" s="28">
        <f>PRODUCT(Y7)</f>
        <v>11</v>
      </c>
      <c r="J13" s="1"/>
      <c r="K13" s="51">
        <f>PRODUCT((F13+G13)/E13)</f>
        <v>0</v>
      </c>
      <c r="L13" s="51">
        <f>PRODUCT(H13/E13)</f>
        <v>0</v>
      </c>
      <c r="M13" s="51">
        <f>PRODUCT(I13/E13)</f>
        <v>1.5714285714285714</v>
      </c>
      <c r="N13" s="52">
        <v>0.39300000000000002</v>
      </c>
      <c r="O13" s="25">
        <v>28</v>
      </c>
      <c r="P13" s="78" t="s">
        <v>48</v>
      </c>
      <c r="Q13" s="79"/>
      <c r="R13" s="79"/>
      <c r="S13" s="80" t="s">
        <v>56</v>
      </c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 t="s">
        <v>55</v>
      </c>
      <c r="AE13" s="80"/>
      <c r="AF13" s="82" t="s">
        <v>57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3" t="s">
        <v>20</v>
      </c>
      <c r="C14" s="54"/>
      <c r="D14" s="55"/>
      <c r="E14" s="19">
        <f>SUM(E11:E13)</f>
        <v>29</v>
      </c>
      <c r="F14" s="19">
        <f>SUM(F11:F13)</f>
        <v>0</v>
      </c>
      <c r="G14" s="19">
        <f>SUM(G11:G13)</f>
        <v>1</v>
      </c>
      <c r="H14" s="19">
        <f>SUM(H11:H13)</f>
        <v>2</v>
      </c>
      <c r="I14" s="19">
        <f>SUM(I11:I13)</f>
        <v>35</v>
      </c>
      <c r="J14" s="1"/>
      <c r="K14" s="56">
        <f>PRODUCT((F14+G14)/E14)</f>
        <v>3.4482758620689655E-2</v>
      </c>
      <c r="L14" s="56">
        <f>PRODUCT(H14/E14)</f>
        <v>6.8965517241379309E-2</v>
      </c>
      <c r="M14" s="56">
        <f>PRODUCT(I14/E14)</f>
        <v>1.2068965517241379</v>
      </c>
      <c r="N14" s="31">
        <f>PRODUCT(I14/O14)</f>
        <v>0.29166666666666669</v>
      </c>
      <c r="O14" s="25">
        <f>SUM(O11:O13)</f>
        <v>120</v>
      </c>
      <c r="P14" s="83" t="s">
        <v>49</v>
      </c>
      <c r="Q14" s="84"/>
      <c r="R14" s="84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6"/>
      <c r="AE14" s="85"/>
      <c r="AF14" s="87"/>
      <c r="AG14" s="9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5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1" t="s">
        <v>43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8"/>
      <c r="N31" s="5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8"/>
      <c r="N38" s="5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9"/>
      <c r="AI39" s="59"/>
      <c r="AJ39" s="59"/>
      <c r="AK39" s="59"/>
      <c r="AL39" s="5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59"/>
      <c r="AI40" s="59"/>
      <c r="AJ40" s="59"/>
      <c r="AK40" s="59"/>
      <c r="AL40" s="5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60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8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57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37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8" t="s">
        <v>58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63"/>
      <c r="Y1" s="91"/>
      <c r="Z1" s="91"/>
      <c r="AA1" s="91"/>
      <c r="AB1" s="91"/>
      <c r="AC1" s="91"/>
      <c r="AD1" s="91"/>
    </row>
    <row r="2" spans="1:30" x14ac:dyDescent="0.25">
      <c r="A2" s="9"/>
      <c r="B2" s="106" t="s">
        <v>35</v>
      </c>
      <c r="C2" s="107" t="s">
        <v>36</v>
      </c>
      <c r="D2" s="108"/>
      <c r="E2" s="10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2"/>
      <c r="Y2" s="91"/>
      <c r="Z2" s="91"/>
      <c r="AA2" s="91"/>
      <c r="AB2" s="91"/>
      <c r="AC2" s="91"/>
      <c r="AD2" s="91"/>
    </row>
    <row r="3" spans="1:30" x14ac:dyDescent="0.25">
      <c r="A3" s="9"/>
      <c r="B3" s="93" t="s">
        <v>59</v>
      </c>
      <c r="C3" s="23" t="s">
        <v>60</v>
      </c>
      <c r="D3" s="94" t="s">
        <v>61</v>
      </c>
      <c r="E3" s="95" t="s">
        <v>1</v>
      </c>
      <c r="F3" s="25"/>
      <c r="G3" s="96" t="s">
        <v>62</v>
      </c>
      <c r="H3" s="97" t="s">
        <v>63</v>
      </c>
      <c r="I3" s="97" t="s">
        <v>31</v>
      </c>
      <c r="J3" s="18" t="s">
        <v>64</v>
      </c>
      <c r="K3" s="98" t="s">
        <v>65</v>
      </c>
      <c r="L3" s="98" t="s">
        <v>66</v>
      </c>
      <c r="M3" s="96" t="s">
        <v>67</v>
      </c>
      <c r="N3" s="96" t="s">
        <v>30</v>
      </c>
      <c r="O3" s="97" t="s">
        <v>68</v>
      </c>
      <c r="P3" s="96" t="s">
        <v>63</v>
      </c>
      <c r="Q3" s="96" t="s">
        <v>3</v>
      </c>
      <c r="R3" s="96">
        <v>1</v>
      </c>
      <c r="S3" s="96">
        <v>2</v>
      </c>
      <c r="T3" s="96">
        <v>3</v>
      </c>
      <c r="U3" s="96" t="s">
        <v>69</v>
      </c>
      <c r="V3" s="18" t="s">
        <v>21</v>
      </c>
      <c r="W3" s="17" t="s">
        <v>70</v>
      </c>
      <c r="X3" s="17" t="s">
        <v>71</v>
      </c>
      <c r="Y3" s="91"/>
      <c r="Z3" s="91"/>
      <c r="AA3" s="91"/>
      <c r="AB3" s="91"/>
      <c r="AC3" s="91"/>
      <c r="AD3" s="91"/>
    </row>
    <row r="4" spans="1:30" x14ac:dyDescent="0.25">
      <c r="A4" s="9"/>
      <c r="B4" s="110" t="s">
        <v>72</v>
      </c>
      <c r="C4" s="111" t="s">
        <v>77</v>
      </c>
      <c r="D4" s="112" t="s">
        <v>73</v>
      </c>
      <c r="E4" s="113" t="s">
        <v>38</v>
      </c>
      <c r="F4" s="109"/>
      <c r="G4" s="114"/>
      <c r="H4" s="114"/>
      <c r="I4" s="114">
        <v>1</v>
      </c>
      <c r="J4" s="115" t="s">
        <v>74</v>
      </c>
      <c r="K4" s="115">
        <v>9</v>
      </c>
      <c r="L4" s="114"/>
      <c r="M4" s="114">
        <v>1</v>
      </c>
      <c r="N4" s="114"/>
      <c r="O4" s="114"/>
      <c r="P4" s="114"/>
      <c r="Q4" s="116" t="s">
        <v>78</v>
      </c>
      <c r="R4" s="116" t="s">
        <v>79</v>
      </c>
      <c r="S4" s="116"/>
      <c r="T4" s="117" t="s">
        <v>80</v>
      </c>
      <c r="U4" s="117" t="s">
        <v>81</v>
      </c>
      <c r="V4" s="118">
        <v>0.25</v>
      </c>
      <c r="W4" s="119" t="s">
        <v>75</v>
      </c>
      <c r="X4" s="116" t="s">
        <v>76</v>
      </c>
      <c r="Y4" s="91"/>
      <c r="Z4" s="91"/>
      <c r="AA4" s="91"/>
      <c r="AB4" s="91"/>
      <c r="AC4" s="91"/>
      <c r="AD4" s="91"/>
    </row>
    <row r="5" spans="1:30" x14ac:dyDescent="0.25">
      <c r="A5" s="2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91"/>
      <c r="Z5" s="91"/>
      <c r="AA5" s="91"/>
      <c r="AB5" s="91"/>
      <c r="AC5" s="91"/>
      <c r="AD5" s="91"/>
    </row>
    <row r="6" spans="1:30" x14ac:dyDescent="0.25">
      <c r="A6" s="24"/>
      <c r="B6" s="99"/>
      <c r="C6" s="1"/>
      <c r="D6" s="99"/>
      <c r="E6" s="100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99"/>
      <c r="C7" s="1"/>
      <c r="D7" s="99"/>
      <c r="E7" s="10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99"/>
      <c r="C8" s="1"/>
      <c r="D8" s="99"/>
      <c r="E8" s="10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99"/>
      <c r="C9" s="1"/>
      <c r="D9" s="99"/>
      <c r="E9" s="10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99"/>
      <c r="C10" s="1"/>
      <c r="D10" s="99"/>
      <c r="E10" s="10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99"/>
      <c r="C11" s="1"/>
      <c r="D11" s="99"/>
      <c r="E11" s="10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99"/>
      <c r="C12" s="1"/>
      <c r="D12" s="99"/>
      <c r="E12" s="10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99"/>
      <c r="C13" s="1"/>
      <c r="D13" s="99"/>
      <c r="E13" s="10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99"/>
      <c r="C14" s="1"/>
      <c r="D14" s="99"/>
      <c r="E14" s="10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99"/>
      <c r="C15" s="1"/>
      <c r="D15" s="99"/>
      <c r="E15" s="10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99"/>
      <c r="C16" s="1"/>
      <c r="D16" s="99"/>
      <c r="E16" s="10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99"/>
      <c r="C17" s="1"/>
      <c r="D17" s="99"/>
      <c r="E17" s="10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99"/>
      <c r="C18" s="1"/>
      <c r="D18" s="99"/>
      <c r="E18" s="10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99"/>
      <c r="C19" s="1"/>
      <c r="D19" s="99"/>
      <c r="E19" s="10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99"/>
      <c r="C20" s="1"/>
      <c r="D20" s="99"/>
      <c r="E20" s="10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99"/>
      <c r="C21" s="1"/>
      <c r="D21" s="99"/>
      <c r="E21" s="10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99"/>
      <c r="C22" s="1"/>
      <c r="D22" s="99"/>
      <c r="E22" s="10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99"/>
      <c r="C23" s="1"/>
      <c r="D23" s="99"/>
      <c r="E23" s="10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99"/>
      <c r="C24" s="1"/>
      <c r="D24" s="99"/>
      <c r="E24" s="10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99"/>
      <c r="C25" s="1"/>
      <c r="D25" s="99"/>
      <c r="E25" s="10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99"/>
      <c r="C26" s="1"/>
      <c r="D26" s="99"/>
      <c r="E26" s="10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99"/>
      <c r="C27" s="1"/>
      <c r="D27" s="99"/>
      <c r="E27" s="10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99"/>
      <c r="C28" s="1"/>
      <c r="D28" s="99"/>
      <c r="E28" s="10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99"/>
      <c r="C29" s="1"/>
      <c r="D29" s="99"/>
      <c r="E29" s="10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99"/>
      <c r="C30" s="1"/>
      <c r="D30" s="99"/>
      <c r="E30" s="10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99"/>
      <c r="C31" s="1"/>
      <c r="D31" s="99"/>
      <c r="E31" s="10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99"/>
      <c r="C32" s="1"/>
      <c r="D32" s="99"/>
      <c r="E32" s="10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99"/>
      <c r="C33" s="1"/>
      <c r="D33" s="99"/>
      <c r="E33" s="10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99"/>
      <c r="C34" s="1"/>
      <c r="D34" s="99"/>
      <c r="E34" s="10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2019-01-30T15:20:05Z</dcterms:modified>
</cp:coreProperties>
</file>