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7" r:id="rId1"/>
  </sheets>
  <calcPr calcId="145621"/>
</workbook>
</file>

<file path=xl/calcChain.xml><?xml version="1.0" encoding="utf-8"?>
<calcChain xmlns="http://schemas.openxmlformats.org/spreadsheetml/2006/main">
  <c r="O9" i="7" l="1"/>
  <c r="N9" i="7"/>
  <c r="M9" i="7"/>
  <c r="L9" i="7"/>
  <c r="K9" i="7"/>
  <c r="AS6" i="7"/>
  <c r="AQ6" i="7"/>
  <c r="AP6" i="7"/>
  <c r="AO6" i="7"/>
  <c r="AN6" i="7"/>
  <c r="AM6" i="7"/>
  <c r="AG6" i="7"/>
  <c r="K11" i="7" s="1"/>
  <c r="AE6" i="7"/>
  <c r="I11" i="7" s="1"/>
  <c r="AD6" i="7"/>
  <c r="AC6" i="7"/>
  <c r="G11" i="7" s="1"/>
  <c r="AB6" i="7"/>
  <c r="AA6" i="7"/>
  <c r="E11" i="7" s="1"/>
  <c r="W6" i="7"/>
  <c r="U6" i="7"/>
  <c r="T6" i="7"/>
  <c r="S6" i="7"/>
  <c r="R6" i="7"/>
  <c r="Q6" i="7"/>
  <c r="K6" i="7"/>
  <c r="K10" i="7" s="1"/>
  <c r="I6" i="7"/>
  <c r="I10" i="7" s="1"/>
  <c r="I12" i="7" s="1"/>
  <c r="H6" i="7"/>
  <c r="H10" i="7" s="1"/>
  <c r="G6" i="7"/>
  <c r="G10" i="7" s="1"/>
  <c r="G12" i="7" s="1"/>
  <c r="F6" i="7"/>
  <c r="F10" i="7" s="1"/>
  <c r="E6" i="7"/>
  <c r="E10" i="7" s="1"/>
  <c r="E12" i="7" l="1"/>
  <c r="O12" i="7" s="1"/>
  <c r="K12" i="7"/>
  <c r="J12" i="7" s="1"/>
  <c r="F11" i="7"/>
  <c r="L11" i="7" s="1"/>
  <c r="H11" i="7"/>
  <c r="M11" i="7" s="1"/>
  <c r="O11" i="7"/>
  <c r="J11" i="7"/>
  <c r="AF6" i="7"/>
  <c r="F12" i="7" l="1"/>
  <c r="N12" i="7" s="1"/>
  <c r="H12" i="7"/>
  <c r="M12" i="7" s="1"/>
  <c r="N11" i="7"/>
  <c r="L12" i="7" l="1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<sst xmlns="http://schemas.openxmlformats.org/spreadsheetml/2006/main" count="72" uniqueCount="31">
  <si>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</si>
  <si>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</si>
  <si>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</si>
  <si>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</si>
  <si>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</si>
  <si>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</si>
  <si>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</si>
  <si>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</si>
  <si>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</si>
  <si>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</si>
  <si>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</si>
  <si>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</si>
  <si>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</si>
  <si>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</si>
  <si>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</si>
  <si>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</si>
  <si>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</si>
  <si>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</si>
  <si>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</si>
  <si>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SMJ</t>
  </si>
  <si>
    <t xml:space="preserve">    Runkosarja TOP-10</t>
  </si>
  <si>
    <t>Jatkosarjat</t>
  </si>
  <si>
    <t xml:space="preserve">  Runkosarja TOP-10</t>
  </si>
  <si>
    <t>ka/l+t</t>
  </si>
  <si>
    <t>ka/kl</t>
  </si>
  <si>
    <t>2.</t>
  </si>
  <si>
    <t>SMJ = Seinäjoen Maila-Jussit  (1932)</t>
  </si>
  <si>
    <t>Onni Risku</t>
  </si>
  <si>
    <t>9.5.2003   Seinäjoki</t>
  </si>
  <si>
    <t>NJ = Nurmon Jymy  (1925),  kasvattajaseura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</si>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</sst>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20</v>
      </c>
      <c r="M2" s="22"/>
      <c r="N2" s="22"/>
      <c r="O2" s="28"/>
      <c r="P2" s="6"/>
      <c r="Q2" s="18" t="s">
        <v>21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22</v>
      </c>
      <c r="AI2" s="22"/>
      <c r="AJ2" s="22"/>
      <c r="AK2" s="28"/>
      <c r="AL2" s="6"/>
      <c r="AM2" s="18" t="s">
        <v>21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2019</v>
      </c>
      <c r="Y4" s="12" t="s">
        <v>25</v>
      </c>
      <c r="Z4" s="1" t="s">
        <v>19</v>
      </c>
      <c r="AA4" s="12">
        <v>1</v>
      </c>
      <c r="AB4" s="12">
        <v>0</v>
      </c>
      <c r="AC4" s="12">
        <v>0</v>
      </c>
      <c r="AD4" s="12">
        <v>0</v>
      </c>
      <c r="AE4" s="12">
        <v>2</v>
      </c>
      <c r="AF4" s="58">
        <v>0.5</v>
      </c>
      <c r="AG4" s="19">
        <v>4</v>
      </c>
      <c r="AH4" s="41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5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3"/>
      <c r="W5" s="19"/>
      <c r="X5" s="12">
        <v>2020</v>
      </c>
      <c r="Y5" s="12" t="s">
        <v>30</v>
      </c>
      <c r="Z5" s="1" t="s">
        <v>19</v>
      </c>
      <c r="AA5" s="12">
        <v>7</v>
      </c>
      <c r="AB5" s="12">
        <v>0</v>
      </c>
      <c r="AC5" s="12">
        <v>2</v>
      </c>
      <c r="AD5" s="12">
        <v>10</v>
      </c>
      <c r="AE5" s="12">
        <v>27</v>
      </c>
      <c r="AF5" s="32">
        <v>0.71050000000000002</v>
      </c>
      <c r="AG5" s="19">
        <v>38</v>
      </c>
      <c r="AH5" s="41"/>
      <c r="AI5" s="7"/>
      <c r="AJ5" s="7"/>
      <c r="AK5" s="7"/>
      <c r="AM5" s="12"/>
      <c r="AN5" s="12"/>
      <c r="AO5" s="13"/>
      <c r="AP5" s="12"/>
      <c r="AQ5" s="12"/>
      <c r="AR5" s="64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5" t="s">
        <v>13</v>
      </c>
      <c r="C6" s="66"/>
      <c r="D6" s="67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6" t="s">
        <v>13</v>
      </c>
      <c r="Y6" s="11"/>
      <c r="Z6" s="9"/>
      <c r="AA6" s="36">
        <f>SUM(AA4:AA5)</f>
        <v>8</v>
      </c>
      <c r="AB6" s="36">
        <f>SUM(AB4:AB5)</f>
        <v>0</v>
      </c>
      <c r="AC6" s="36">
        <f>SUM(AC4:AC5)</f>
        <v>2</v>
      </c>
      <c r="AD6" s="36">
        <f>SUM(AD4:AD5)</f>
        <v>10</v>
      </c>
      <c r="AE6" s="36">
        <f>SUM(AE4:AE5)</f>
        <v>29</v>
      </c>
      <c r="AF6" s="37">
        <f>PRODUCT(AE6/AG6)</f>
        <v>0.69047619047619047</v>
      </c>
      <c r="AG6" s="21">
        <f>SUM(AG4:AG5)</f>
        <v>42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24</v>
      </c>
      <c r="Q8" s="17"/>
      <c r="R8" s="17" t="s">
        <v>10</v>
      </c>
      <c r="S8" s="55"/>
      <c r="T8" s="55" t="s">
        <v>29</v>
      </c>
      <c r="U8" s="10"/>
      <c r="V8" s="19"/>
      <c r="W8" s="19"/>
      <c r="X8" s="44"/>
      <c r="Y8" s="44"/>
      <c r="Z8" s="44"/>
      <c r="AA8" s="44"/>
      <c r="AB8" s="44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1</v>
      </c>
      <c r="F9" s="48">
        <v>0</v>
      </c>
      <c r="G9" s="48">
        <v>0</v>
      </c>
      <c r="H9" s="48">
        <v>0</v>
      </c>
      <c r="I9" s="48">
        <v>3</v>
      </c>
      <c r="J9" s="68">
        <v>0.375</v>
      </c>
      <c r="K9" s="16">
        <f>PRODUCT(I9/J9)</f>
        <v>8</v>
      </c>
      <c r="L9" s="54">
        <f>PRODUCT((F9+G9)/E9)</f>
        <v>0</v>
      </c>
      <c r="M9" s="54">
        <f>PRODUCT(H9/E9)</f>
        <v>0</v>
      </c>
      <c r="N9" s="54">
        <f>PRODUCT((F9+G9+H9)/E9)</f>
        <v>0</v>
      </c>
      <c r="O9" s="54">
        <f>PRODUCT(I9/E9)</f>
        <v>3</v>
      </c>
      <c r="Q9" s="17"/>
      <c r="R9" s="17"/>
      <c r="S9" s="17"/>
      <c r="T9" s="55" t="s">
        <v>26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8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8</v>
      </c>
      <c r="F11" s="48">
        <f>PRODUCT(AB6+AN6)</f>
        <v>0</v>
      </c>
      <c r="G11" s="48">
        <f>PRODUCT(AC6+AO6)</f>
        <v>2</v>
      </c>
      <c r="H11" s="48">
        <f>PRODUCT(AD6+AP6)</f>
        <v>10</v>
      </c>
      <c r="I11" s="48">
        <f>PRODUCT(AE6+AQ6)</f>
        <v>29</v>
      </c>
      <c r="J11" s="68">
        <f>PRODUCT(I11/K11)</f>
        <v>0.69047619047619047</v>
      </c>
      <c r="K11" s="10">
        <f>PRODUCT(AG6+AS6)</f>
        <v>42</v>
      </c>
      <c r="L11" s="54">
        <f>PRODUCT((F11+G11)/E11)</f>
        <v>0.25</v>
      </c>
      <c r="M11" s="54">
        <f>PRODUCT(H11/E11)</f>
        <v>1.25</v>
      </c>
      <c r="N11" s="54">
        <f>PRODUCT((F11+G11+H11)/E11)</f>
        <v>1.5</v>
      </c>
      <c r="O11" s="54">
        <f>PRODUCT(I11/E11)</f>
        <v>3.625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9</v>
      </c>
      <c r="F12" s="48">
        <f t="shared" ref="F12:I12" si="0">SUM(F9:F11)</f>
        <v>0</v>
      </c>
      <c r="G12" s="48">
        <f t="shared" si="0"/>
        <v>2</v>
      </c>
      <c r="H12" s="48">
        <f t="shared" si="0"/>
        <v>10</v>
      </c>
      <c r="I12" s="48">
        <f t="shared" si="0"/>
        <v>32</v>
      </c>
      <c r="J12" s="68">
        <f>PRODUCT(I12/K12)</f>
        <v>0.64</v>
      </c>
      <c r="K12" s="16">
        <f>SUM(K9:K11)</f>
        <v>50</v>
      </c>
      <c r="L12" s="54">
        <f>PRODUCT((F12+G12)/E12)</f>
        <v>0.22222222222222221</v>
      </c>
      <c r="M12" s="54">
        <f>PRODUCT(H12/E12)</f>
        <v>1.1111111111111112</v>
      </c>
      <c r="N12" s="54">
        <f>PRODUCT((F12+G12+H12)/E12)</f>
        <v>1.3333333333333333</v>
      </c>
      <c r="O12" s="54">
        <f>PRODUCT(I12/E12)</f>
        <v>3.5555555555555554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H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2020-09-03T15:23:21Z</dcterms:modified>
</cp:coreProperties>
</file>