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X13" i="1"/>
  <c r="H18" i="1" s="1"/>
  <c r="W13" i="1"/>
  <c r="G18" i="1" s="1"/>
  <c r="V13" i="1"/>
  <c r="F18" i="1" s="1"/>
  <c r="U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O4" i="1"/>
  <c r="O13" i="1" s="1"/>
  <c r="O17" i="1" s="1"/>
  <c r="O20" i="1" s="1"/>
  <c r="E17" i="1"/>
  <c r="I17" i="1"/>
  <c r="D14" i="1" l="1"/>
  <c r="H20" i="1"/>
  <c r="L17" i="1"/>
  <c r="F20" i="1"/>
  <c r="K17" i="1"/>
  <c r="N18" i="1"/>
  <c r="I20" i="1"/>
  <c r="N20" i="1" s="1"/>
  <c r="M18" i="1"/>
  <c r="G20" i="1"/>
  <c r="K18" i="1"/>
  <c r="L18" i="1"/>
  <c r="N13" i="1"/>
  <c r="N17" i="1" s="1"/>
  <c r="M17" i="1"/>
  <c r="E20" i="1"/>
  <c r="M20" i="1" l="1"/>
  <c r="L20" i="1"/>
  <c r="K20" i="1"/>
</calcChain>
</file>

<file path=xl/sharedStrings.xml><?xml version="1.0" encoding="utf-8"?>
<sst xmlns="http://schemas.openxmlformats.org/spreadsheetml/2006/main" count="213" uniqueCount="124">
  <si>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</si>
  <si>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</si>
  <si>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</si>
  <si>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</si>
  <si>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</si>
  <si>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</si>
  <si>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</si>
  <si>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</si>
  <si>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</si>
  <si>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</si>
  <si>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</si>
  <si>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</si>
  <si>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</si>
  <si>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</si>
  <si>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</si>
  <si>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</si>
  <si>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</si>
  <si>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</si>
  <si>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</si>
  <si>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</si>
  <si>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</si>
  <si>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</si>
  <si>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</si>
  <si>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</si>
  <si>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</si>
  <si>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</si>
  <si>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</si>
  <si>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</si>
  <si>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</si>
  <si>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</si>
  <si>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</si>
  <si>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</si>
  <si>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</si>
  <si>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</si>
  <si>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</si>
  <si>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Mirka Rintamäki</t>
  </si>
  <si>
    <t>PeTo-Jussit</t>
  </si>
  <si>
    <t>9.</t>
  </si>
  <si>
    <t>1.  ottelu</t>
  </si>
  <si>
    <t>2.  ottelu</t>
  </si>
  <si>
    <t>18.05. 2011  SiiPe - PeTo-Jussit  2-0  (7-1, 2-1)</t>
  </si>
  <si>
    <t xml:space="preserve">  18 v   4 kk 11 pv</t>
  </si>
  <si>
    <t>22.05. 2011  PeTo-Jussit - ViU  9-7, 2-0)</t>
  </si>
  <si>
    <t xml:space="preserve">  18 v   4 kk 18 pv</t>
  </si>
  <si>
    <t xml:space="preserve">  18 v   4 kk 15 pv</t>
  </si>
  <si>
    <t>3.  ottelu</t>
  </si>
  <si>
    <t>25.05. 2011  YPJ - PeTo-Jussit  2-0  (11-2, 3-2)</t>
  </si>
  <si>
    <t>7.1.1993   Nurmo</t>
  </si>
  <si>
    <t xml:space="preserve">Seurat </t>
  </si>
  <si>
    <t>NJ = Nurmon Jymy  (1925),  kasvattajaseura</t>
  </si>
  <si>
    <t>PeTo-Jussit = PeTo-Jussit, Seinäjoki  (2004)</t>
  </si>
  <si>
    <t>8.</t>
  </si>
  <si>
    <t>YPJ</t>
  </si>
  <si>
    <t>YPJ = Ylihärmän Pesis-Junkkarit  (1996)</t>
  </si>
  <si>
    <t>Lukko</t>
  </si>
  <si>
    <t>Lukko = Fera, Rauma</t>
  </si>
  <si>
    <t>Fera = Fera, Rauma  (1958)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</si>
  <si>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</si>
  <si>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</si>
  <si>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</si>
  <si>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</si>
  <si>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</si>
  <si>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</si>
  <si>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</si>
  <si>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</si>
  <si>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</si>
  <si>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</si>
  <si>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</si>
  <si>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</si>
  <si>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</si>
  <si>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</si>
  <si>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Länsi</t>
  </si>
  <si>
    <t>Jukka Liikala</t>
  </si>
  <si>
    <t>B - TYTÖT</t>
  </si>
  <si>
    <t>6.</t>
  </si>
  <si>
    <t xml:space="preserve">  0-2  (2-8, 2-4)</t>
  </si>
  <si>
    <t>Vesa Puutonen</t>
  </si>
  <si>
    <t>2k</t>
  </si>
  <si>
    <t>23.07. 2011  Kouvola</t>
  </si>
  <si>
    <t xml:space="preserve">  0-2  (0-5, 6-14)</t>
  </si>
  <si>
    <t>Mika Takalahti</t>
  </si>
  <si>
    <t>jok</t>
  </si>
  <si>
    <t>A</t>
  </si>
  <si>
    <t>3p</t>
  </si>
  <si>
    <t>0-2  (1-4, 1-4)</t>
  </si>
  <si>
    <t>3670</t>
  </si>
  <si>
    <t>5.</t>
  </si>
  <si>
    <t>L+T</t>
  </si>
  <si>
    <t>3.</t>
  </si>
  <si>
    <t>Ikä ensimmäisessä ottelussa</t>
  </si>
  <si>
    <t>21 v  6 kk  12 pv</t>
  </si>
  <si>
    <t>ViVe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</si>
  <si>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</si>
  <si>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</si>
  <si>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</si>
  <si>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</si>
  <si>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</si>
  <si>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18.06. 2014  Viinijärvi</t>
  </si>
  <si>
    <t>1-2  (1-3, 3-1, 0-1)</t>
  </si>
  <si>
    <t>Antti Yli-Saunamäki</t>
  </si>
  <si>
    <t>21 v  5 kk  11 pv</t>
  </si>
  <si>
    <t>Virkiä</t>
  </si>
  <si>
    <t>Virkiä = Lapuan Virkiä  (1907)</t>
  </si>
  <si>
    <t>2.</t>
  </si>
  <si>
    <t xml:space="preserve"> Vuoden tulokas  2011   &lt;&gt;   Tyttöpesäpalloilija  2012</t>
  </si>
  <si>
    <t xml:space="preserve">Lyöty </t>
  </si>
  <si>
    <t xml:space="preserve">Tuotu </t>
  </si>
  <si>
    <t>4.</t>
  </si>
  <si>
    <t>12/15</t>
  </si>
  <si>
    <t>3/4</t>
  </si>
  <si>
    <t>2/3</t>
  </si>
  <si>
    <t>3/3</t>
  </si>
  <si>
    <t>4/5</t>
  </si>
  <si>
    <t>21.07. 2012  Sotkamo</t>
  </si>
  <si>
    <t>1/2</t>
  </si>
  <si>
    <t>0/1</t>
  </si>
  <si>
    <t>1/1</t>
  </si>
  <si>
    <t>3/6</t>
  </si>
  <si>
    <t>2/4</t>
  </si>
  <si>
    <t>2/5</t>
  </si>
  <si>
    <t>1/4</t>
  </si>
  <si>
    <t>13/17</t>
  </si>
  <si>
    <t>3/5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</si>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</sst>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14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2" borderId="0" xfId="0" applyFont="1" applyFill="1" applyBorder="1" applyAlignment="1">
      <alignment horizontal="center"/>
    </xf>
    <xf numFmtId="0" fontId="8" fillId="7" borderId="1" xfId="0" applyFont="1" applyFill="1" applyBorder="1"/>
    <xf numFmtId="0" fontId="1" fillId="2" borderId="10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1" fillId="3" borderId="6" xfId="0" applyFont="1" applyFill="1" applyBorder="1" applyAlignment="1"/>
    <xf numFmtId="49" fontId="5" fillId="3" borderId="6" xfId="0" applyNumberFormat="1" applyFont="1" applyFill="1" applyBorder="1" applyAlignment="1"/>
    <xf numFmtId="0" fontId="1" fillId="2" borderId="9" xfId="0" applyFont="1" applyFill="1" applyBorder="1" applyAlignment="1"/>
    <xf numFmtId="165" fontId="1" fillId="5" borderId="2" xfId="1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8" xfId="0" applyFont="1" applyFill="1" applyBorder="1"/>
    <xf numFmtId="0" fontId="1" fillId="6" borderId="5" xfId="0" applyFont="1" applyFill="1" applyBorder="1"/>
    <xf numFmtId="0" fontId="1" fillId="6" borderId="11" xfId="0" applyFont="1" applyFill="1" applyBorder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15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2" borderId="15" xfId="1" applyNumberFormat="1" applyFont="1" applyFill="1" applyBorder="1" applyAlignment="1"/>
    <xf numFmtId="49" fontId="1" fillId="8" borderId="3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0" customWidth="1"/>
    <col min="3" max="3" width="6.28515625" style="70" customWidth="1"/>
    <col min="4" max="4" width="13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7109375" style="71" customWidth="1"/>
    <col min="16" max="18" width="5.7109375" style="114" customWidth="1"/>
    <col min="19" max="19" width="5.7109375" style="109" customWidth="1"/>
    <col min="20" max="20" width="0.7109375" style="36" customWidth="1"/>
    <col min="21" max="28" width="5.7109375" style="7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35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5"/>
      <c r="P1" s="113"/>
      <c r="Q1" s="113"/>
      <c r="R1" s="11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2011</v>
      </c>
      <c r="C4" s="26" t="s">
        <v>37</v>
      </c>
      <c r="D4" s="27" t="s">
        <v>36</v>
      </c>
      <c r="E4" s="26">
        <v>20</v>
      </c>
      <c r="F4" s="26">
        <v>3</v>
      </c>
      <c r="G4" s="26">
        <v>5</v>
      </c>
      <c r="H4" s="26">
        <v>11</v>
      </c>
      <c r="I4" s="26">
        <v>78</v>
      </c>
      <c r="J4" s="26">
        <v>42</v>
      </c>
      <c r="K4" s="26">
        <v>15</v>
      </c>
      <c r="L4" s="26">
        <v>13</v>
      </c>
      <c r="M4" s="26">
        <v>8</v>
      </c>
      <c r="N4" s="28">
        <v>0.61899999999999999</v>
      </c>
      <c r="O4" s="24">
        <f>PRODUCT(I4/N4)</f>
        <v>126.00969305331179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30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2012</v>
      </c>
      <c r="C5" s="32" t="s">
        <v>51</v>
      </c>
      <c r="D5" s="27" t="s">
        <v>52</v>
      </c>
      <c r="E5" s="26">
        <v>22</v>
      </c>
      <c r="F5" s="26">
        <v>3</v>
      </c>
      <c r="G5" s="26">
        <v>6</v>
      </c>
      <c r="H5" s="26">
        <v>22</v>
      </c>
      <c r="I5" s="26">
        <v>106</v>
      </c>
      <c r="J5" s="26">
        <v>39</v>
      </c>
      <c r="K5" s="26">
        <v>46</v>
      </c>
      <c r="L5" s="26">
        <v>12</v>
      </c>
      <c r="M5" s="32">
        <v>9</v>
      </c>
      <c r="N5" s="28">
        <v>0.63500000000000001</v>
      </c>
      <c r="O5" s="24">
        <f>PRODUCT(I5/N5)</f>
        <v>166.9291338582677</v>
      </c>
      <c r="P5" s="18"/>
      <c r="Q5" s="18"/>
      <c r="R5" s="18"/>
      <c r="S5" s="18"/>
      <c r="T5" s="24"/>
      <c r="U5" s="26">
        <v>3</v>
      </c>
      <c r="V5" s="41">
        <v>0</v>
      </c>
      <c r="W5" s="26">
        <v>0</v>
      </c>
      <c r="X5" s="26">
        <v>2</v>
      </c>
      <c r="Y5" s="26">
        <v>14</v>
      </c>
      <c r="Z5" s="29"/>
      <c r="AA5" s="29"/>
      <c r="AB5" s="29"/>
      <c r="AC5" s="29"/>
      <c r="AD5" s="29"/>
      <c r="AE5" s="26"/>
      <c r="AF5" s="26"/>
      <c r="AG5" s="30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2013</v>
      </c>
      <c r="C6" s="32" t="s">
        <v>74</v>
      </c>
      <c r="D6" s="27" t="s">
        <v>54</v>
      </c>
      <c r="E6" s="26">
        <v>19</v>
      </c>
      <c r="F6" s="26">
        <v>0</v>
      </c>
      <c r="G6" s="26">
        <v>7</v>
      </c>
      <c r="H6" s="26">
        <v>4</v>
      </c>
      <c r="I6" s="26">
        <v>59</v>
      </c>
      <c r="J6" s="26">
        <v>27</v>
      </c>
      <c r="K6" s="26">
        <v>12</v>
      </c>
      <c r="L6" s="26">
        <v>13</v>
      </c>
      <c r="M6" s="32">
        <v>7</v>
      </c>
      <c r="N6" s="28">
        <v>0.56189999999999996</v>
      </c>
      <c r="O6" s="24">
        <f>PRODUCT(I6/N6)</f>
        <v>105.00088983804949</v>
      </c>
      <c r="P6" s="18"/>
      <c r="Q6" s="18"/>
      <c r="R6" s="18"/>
      <c r="S6" s="18"/>
      <c r="T6" s="24"/>
      <c r="U6" s="26">
        <v>3</v>
      </c>
      <c r="V6" s="41">
        <v>0</v>
      </c>
      <c r="W6" s="26">
        <v>2</v>
      </c>
      <c r="X6" s="26">
        <v>0</v>
      </c>
      <c r="Y6" s="26">
        <v>7</v>
      </c>
      <c r="Z6" s="29"/>
      <c r="AA6" s="29"/>
      <c r="AB6" s="29"/>
      <c r="AC6" s="29"/>
      <c r="AD6" s="29"/>
      <c r="AE6" s="26"/>
      <c r="AF6" s="26"/>
      <c r="AG6" s="30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2014</v>
      </c>
      <c r="C7" s="32" t="s">
        <v>86</v>
      </c>
      <c r="D7" s="27" t="s">
        <v>54</v>
      </c>
      <c r="E7" s="26">
        <v>24</v>
      </c>
      <c r="F7" s="26">
        <v>2</v>
      </c>
      <c r="G7" s="26">
        <v>7</v>
      </c>
      <c r="H7" s="26">
        <v>35</v>
      </c>
      <c r="I7" s="26">
        <v>136</v>
      </c>
      <c r="J7" s="26">
        <v>32</v>
      </c>
      <c r="K7" s="26">
        <v>75</v>
      </c>
      <c r="L7" s="26">
        <v>20</v>
      </c>
      <c r="M7" s="32">
        <v>9</v>
      </c>
      <c r="N7" s="28">
        <v>0.68</v>
      </c>
      <c r="O7" s="24">
        <f>PRODUCT(I7/N7)</f>
        <v>199.99999999999997</v>
      </c>
      <c r="P7" s="18"/>
      <c r="Q7" s="18"/>
      <c r="R7" s="18"/>
      <c r="S7" s="26" t="s">
        <v>88</v>
      </c>
      <c r="T7" s="24"/>
      <c r="U7" s="26">
        <v>4</v>
      </c>
      <c r="V7" s="41">
        <v>0</v>
      </c>
      <c r="W7" s="26">
        <v>0</v>
      </c>
      <c r="X7" s="26">
        <v>3</v>
      </c>
      <c r="Y7" s="26">
        <v>19</v>
      </c>
      <c r="Z7" s="29"/>
      <c r="AA7" s="29"/>
      <c r="AB7" s="29"/>
      <c r="AC7" s="29"/>
      <c r="AD7" s="29"/>
      <c r="AE7" s="26">
        <v>1</v>
      </c>
      <c r="AF7" s="26">
        <v>1</v>
      </c>
      <c r="AG7" s="30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2015</v>
      </c>
      <c r="C8" s="32" t="s">
        <v>88</v>
      </c>
      <c r="D8" s="27" t="s">
        <v>54</v>
      </c>
      <c r="E8" s="26">
        <v>24</v>
      </c>
      <c r="F8" s="26">
        <v>1</v>
      </c>
      <c r="G8" s="26">
        <v>4</v>
      </c>
      <c r="H8" s="26">
        <v>21</v>
      </c>
      <c r="I8" s="26">
        <v>75</v>
      </c>
      <c r="J8" s="26">
        <v>44</v>
      </c>
      <c r="K8" s="26">
        <v>15</v>
      </c>
      <c r="L8" s="26">
        <v>11</v>
      </c>
      <c r="M8" s="32">
        <v>5</v>
      </c>
      <c r="N8" s="28">
        <v>0.50670000000000004</v>
      </c>
      <c r="O8" s="121">
        <v>148</v>
      </c>
      <c r="P8" s="18"/>
      <c r="Q8" s="18"/>
      <c r="R8" s="18"/>
      <c r="S8" s="18"/>
      <c r="T8" s="24"/>
      <c r="U8" s="26">
        <v>9</v>
      </c>
      <c r="V8" s="41">
        <v>0</v>
      </c>
      <c r="W8" s="26">
        <v>0</v>
      </c>
      <c r="X8" s="26">
        <v>1</v>
      </c>
      <c r="Y8" s="26">
        <v>18</v>
      </c>
      <c r="Z8" s="29"/>
      <c r="AA8" s="29"/>
      <c r="AB8" s="29"/>
      <c r="AC8" s="29"/>
      <c r="AD8" s="29"/>
      <c r="AE8" s="26"/>
      <c r="AF8" s="26"/>
      <c r="AG8" s="30"/>
      <c r="AH8" s="26"/>
      <c r="AI8" s="26"/>
      <c r="AJ8" s="26">
        <v>1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2016</v>
      </c>
      <c r="C9" s="32" t="s">
        <v>103</v>
      </c>
      <c r="D9" s="27" t="s">
        <v>101</v>
      </c>
      <c r="E9" s="26">
        <v>19</v>
      </c>
      <c r="F9" s="26">
        <v>2</v>
      </c>
      <c r="G9" s="26">
        <v>10</v>
      </c>
      <c r="H9" s="26">
        <v>8</v>
      </c>
      <c r="I9" s="26">
        <v>55</v>
      </c>
      <c r="J9" s="26">
        <v>16</v>
      </c>
      <c r="K9" s="26">
        <v>15</v>
      </c>
      <c r="L9" s="26">
        <v>12</v>
      </c>
      <c r="M9" s="32">
        <v>12</v>
      </c>
      <c r="N9" s="28">
        <v>0.45500000000000002</v>
      </c>
      <c r="O9" s="121">
        <v>121</v>
      </c>
      <c r="P9" s="18"/>
      <c r="Q9" s="18"/>
      <c r="R9" s="18"/>
      <c r="S9" s="18"/>
      <c r="T9" s="24"/>
      <c r="U9" s="26">
        <v>5</v>
      </c>
      <c r="V9" s="41">
        <v>0</v>
      </c>
      <c r="W9" s="26">
        <v>0</v>
      </c>
      <c r="X9" s="26">
        <v>1</v>
      </c>
      <c r="Y9" s="26">
        <v>10</v>
      </c>
      <c r="Z9" s="29"/>
      <c r="AA9" s="29"/>
      <c r="AB9" s="29"/>
      <c r="AC9" s="29"/>
      <c r="AD9" s="29"/>
      <c r="AE9" s="26"/>
      <c r="AF9" s="26"/>
      <c r="AG9" s="30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2017</v>
      </c>
      <c r="C10" s="32" t="s">
        <v>88</v>
      </c>
      <c r="D10" s="27" t="s">
        <v>101</v>
      </c>
      <c r="E10" s="26">
        <v>26</v>
      </c>
      <c r="F10" s="26">
        <v>2</v>
      </c>
      <c r="G10" s="26">
        <v>8</v>
      </c>
      <c r="H10" s="26">
        <v>15</v>
      </c>
      <c r="I10" s="26">
        <v>68</v>
      </c>
      <c r="J10" s="26">
        <v>39</v>
      </c>
      <c r="K10" s="26">
        <v>13</v>
      </c>
      <c r="L10" s="26">
        <v>6</v>
      </c>
      <c r="M10" s="32">
        <v>10</v>
      </c>
      <c r="N10" s="28">
        <v>0.504</v>
      </c>
      <c r="O10" s="121">
        <v>135</v>
      </c>
      <c r="P10" s="18"/>
      <c r="Q10" s="18"/>
      <c r="R10" s="18"/>
      <c r="S10" s="18"/>
      <c r="T10" s="24"/>
      <c r="U10" s="26">
        <v>10</v>
      </c>
      <c r="V10" s="41">
        <v>0</v>
      </c>
      <c r="W10" s="26">
        <v>0</v>
      </c>
      <c r="X10" s="26">
        <v>9</v>
      </c>
      <c r="Y10" s="26">
        <v>24</v>
      </c>
      <c r="Z10" s="29"/>
      <c r="AA10" s="29"/>
      <c r="AB10" s="29"/>
      <c r="AC10" s="29"/>
      <c r="AD10" s="29"/>
      <c r="AE10" s="26"/>
      <c r="AF10" s="26"/>
      <c r="AG10" s="30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2018</v>
      </c>
      <c r="C11" s="32" t="s">
        <v>107</v>
      </c>
      <c r="D11" s="27" t="s">
        <v>101</v>
      </c>
      <c r="E11" s="26">
        <v>26</v>
      </c>
      <c r="F11" s="26">
        <v>3</v>
      </c>
      <c r="G11" s="26">
        <v>14</v>
      </c>
      <c r="H11" s="26">
        <v>25</v>
      </c>
      <c r="I11" s="26">
        <v>96</v>
      </c>
      <c r="J11" s="26">
        <v>39</v>
      </c>
      <c r="K11" s="26">
        <v>23</v>
      </c>
      <c r="L11" s="26">
        <v>17</v>
      </c>
      <c r="M11" s="32">
        <v>17</v>
      </c>
      <c r="N11" s="28">
        <v>0.55169999999999997</v>
      </c>
      <c r="O11" s="121">
        <v>174</v>
      </c>
      <c r="P11" s="18"/>
      <c r="Q11" s="18"/>
      <c r="R11" s="18"/>
      <c r="S11" s="18"/>
      <c r="T11" s="24"/>
      <c r="U11" s="26">
        <v>10</v>
      </c>
      <c r="V11" s="41">
        <v>0</v>
      </c>
      <c r="W11" s="26">
        <v>6</v>
      </c>
      <c r="X11" s="26">
        <v>4</v>
      </c>
      <c r="Y11" s="26">
        <v>27</v>
      </c>
      <c r="Z11" s="29"/>
      <c r="AA11" s="29"/>
      <c r="AB11" s="29"/>
      <c r="AC11" s="29"/>
      <c r="AD11" s="29"/>
      <c r="AE11" s="26"/>
      <c r="AF11" s="26"/>
      <c r="AG11" s="30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32" t="s">
        <v>107</v>
      </c>
      <c r="D12" s="27" t="s">
        <v>101</v>
      </c>
      <c r="E12" s="26">
        <v>23</v>
      </c>
      <c r="F12" s="26">
        <v>2</v>
      </c>
      <c r="G12" s="26">
        <v>18</v>
      </c>
      <c r="H12" s="26">
        <v>16</v>
      </c>
      <c r="I12" s="26">
        <v>94</v>
      </c>
      <c r="J12" s="26">
        <v>10</v>
      </c>
      <c r="K12" s="26">
        <v>24</v>
      </c>
      <c r="L12" s="26">
        <v>40</v>
      </c>
      <c r="M12" s="26">
        <v>20</v>
      </c>
      <c r="N12" s="28">
        <v>0.56287425149700598</v>
      </c>
      <c r="O12" s="115">
        <v>167</v>
      </c>
      <c r="P12" s="18"/>
      <c r="Q12" s="18"/>
      <c r="R12" s="18"/>
      <c r="S12" s="18"/>
      <c r="T12" s="24"/>
      <c r="U12" s="26">
        <v>9</v>
      </c>
      <c r="V12" s="41">
        <v>0</v>
      </c>
      <c r="W12" s="26">
        <v>4</v>
      </c>
      <c r="X12" s="26">
        <v>3</v>
      </c>
      <c r="Y12" s="26">
        <v>28</v>
      </c>
      <c r="Z12" s="29"/>
      <c r="AA12" s="29"/>
      <c r="AB12" s="29"/>
      <c r="AC12" s="29"/>
      <c r="AD12" s="29"/>
      <c r="AE12" s="26"/>
      <c r="AF12" s="26"/>
      <c r="AG12" s="30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>SUM(E4:E12)</f>
        <v>203</v>
      </c>
      <c r="F13" s="18">
        <f t="shared" ref="F13:M13" si="0">SUM(F4:F12)</f>
        <v>18</v>
      </c>
      <c r="G13" s="18">
        <f t="shared" si="0"/>
        <v>79</v>
      </c>
      <c r="H13" s="18">
        <f t="shared" si="0"/>
        <v>157</v>
      </c>
      <c r="I13" s="18">
        <f t="shared" si="0"/>
        <v>767</v>
      </c>
      <c r="J13" s="18">
        <f t="shared" si="0"/>
        <v>288</v>
      </c>
      <c r="K13" s="18">
        <f t="shared" si="0"/>
        <v>238</v>
      </c>
      <c r="L13" s="18">
        <f t="shared" si="0"/>
        <v>144</v>
      </c>
      <c r="M13" s="17">
        <f t="shared" si="0"/>
        <v>97</v>
      </c>
      <c r="N13" s="31">
        <f>PRODUCT(I13/O13)</f>
        <v>0.57113509298570819</v>
      </c>
      <c r="O13" s="112">
        <f t="shared" ref="O13:AJ13" si="1">SUM(O4:O12)</f>
        <v>1342.939716749629</v>
      </c>
      <c r="P13" s="18"/>
      <c r="Q13" s="18"/>
      <c r="R13" s="18"/>
      <c r="S13" s="18"/>
      <c r="T13" s="24"/>
      <c r="U13" s="18">
        <f t="shared" si="1"/>
        <v>53</v>
      </c>
      <c r="V13" s="15">
        <f t="shared" si="1"/>
        <v>0</v>
      </c>
      <c r="W13" s="18">
        <f t="shared" si="1"/>
        <v>12</v>
      </c>
      <c r="X13" s="18">
        <f t="shared" si="1"/>
        <v>23</v>
      </c>
      <c r="Y13" s="18">
        <f t="shared" si="1"/>
        <v>147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1</v>
      </c>
      <c r="AF13" s="18">
        <f t="shared" si="1"/>
        <v>1</v>
      </c>
      <c r="AG13" s="18">
        <f t="shared" si="1"/>
        <v>0</v>
      </c>
      <c r="AH13" s="18">
        <f t="shared" si="1"/>
        <v>0</v>
      </c>
      <c r="AI13" s="18">
        <f t="shared" si="1"/>
        <v>1</v>
      </c>
      <c r="AJ13" s="18">
        <f t="shared" si="1"/>
        <v>2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2"/>
      <c r="D14" s="33">
        <f>SUM(F13:H13)+((I13-F13-G13)/3)+(E13/3)+(AE13*25)+(AF13*25)+(AG13*10)+(AH13*25)+(AI13*20)+(AJ13*15)</f>
        <v>645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40"/>
      <c r="AC16" s="40"/>
      <c r="AD16" s="12"/>
      <c r="AE16" s="12"/>
      <c r="AF16" s="12"/>
      <c r="AG16" s="12"/>
      <c r="AH16" s="12"/>
      <c r="AI16" s="12"/>
      <c r="AJ16" s="4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203</v>
      </c>
      <c r="F17" s="26">
        <f>PRODUCT(F13)</f>
        <v>18</v>
      </c>
      <c r="G17" s="26">
        <f>PRODUCT(G13)</f>
        <v>79</v>
      </c>
      <c r="H17" s="26">
        <f>PRODUCT(H13)</f>
        <v>157</v>
      </c>
      <c r="I17" s="26">
        <f>PRODUCT(I13)</f>
        <v>767</v>
      </c>
      <c r="J17" s="1"/>
      <c r="K17" s="43">
        <f>PRODUCT((F17+G17)/E17)</f>
        <v>0.47783251231527096</v>
      </c>
      <c r="L17" s="43">
        <f>PRODUCT(H17/E17)</f>
        <v>0.77339901477832518</v>
      </c>
      <c r="M17" s="43">
        <f>PRODUCT(I17/E17)</f>
        <v>3.7783251231527095</v>
      </c>
      <c r="N17" s="28">
        <f>PRODUCT(N13)</f>
        <v>0.57113509298570819</v>
      </c>
      <c r="O17" s="24">
        <f>PRODUCT(O13)</f>
        <v>1342.939716749629</v>
      </c>
      <c r="P17" s="44" t="s">
        <v>33</v>
      </c>
      <c r="Q17" s="45"/>
      <c r="R17" s="46" t="s">
        <v>40</v>
      </c>
      <c r="S17" s="46"/>
      <c r="T17" s="46"/>
      <c r="U17" s="46"/>
      <c r="V17" s="46"/>
      <c r="W17" s="46"/>
      <c r="X17" s="46"/>
      <c r="Y17" s="46"/>
      <c r="Z17" s="46"/>
      <c r="AA17" s="46"/>
      <c r="AB17" s="47" t="s">
        <v>38</v>
      </c>
      <c r="AC17" s="46"/>
      <c r="AD17" s="46" t="s">
        <v>41</v>
      </c>
      <c r="AE17" s="46"/>
      <c r="AF17" s="46"/>
      <c r="AG17" s="47"/>
      <c r="AH17" s="46"/>
      <c r="AI17" s="47"/>
      <c r="AJ17" s="13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8" t="s">
        <v>18</v>
      </c>
      <c r="C18" s="49"/>
      <c r="D18" s="50"/>
      <c r="E18" s="26">
        <f>PRODUCT(U13)</f>
        <v>53</v>
      </c>
      <c r="F18" s="26">
        <f>PRODUCT(V13)</f>
        <v>0</v>
      </c>
      <c r="G18" s="26">
        <f>PRODUCT(W13)</f>
        <v>12</v>
      </c>
      <c r="H18" s="26">
        <f>PRODUCT(X13)</f>
        <v>23</v>
      </c>
      <c r="I18" s="26">
        <f>PRODUCT(Y13)</f>
        <v>147</v>
      </c>
      <c r="J18" s="1"/>
      <c r="K18" s="43">
        <f>PRODUCT((F18+G18)/E18)</f>
        <v>0.22641509433962265</v>
      </c>
      <c r="L18" s="43">
        <f>PRODUCT(H18/E18)</f>
        <v>0.43396226415094341</v>
      </c>
      <c r="M18" s="43">
        <f>PRODUCT(I18/E18)</f>
        <v>2.7735849056603774</v>
      </c>
      <c r="N18" s="28">
        <f>PRODUCT(I18/O18)</f>
        <v>0.47115384615384615</v>
      </c>
      <c r="O18" s="24">
        <v>312</v>
      </c>
      <c r="P18" s="51" t="s">
        <v>105</v>
      </c>
      <c r="Q18" s="52"/>
      <c r="R18" s="53" t="s">
        <v>46</v>
      </c>
      <c r="S18" s="53"/>
      <c r="T18" s="53"/>
      <c r="U18" s="53"/>
      <c r="V18" s="53"/>
      <c r="W18" s="53"/>
      <c r="X18" s="53"/>
      <c r="Y18" s="53"/>
      <c r="Z18" s="53"/>
      <c r="AA18" s="53"/>
      <c r="AB18" s="54" t="s">
        <v>45</v>
      </c>
      <c r="AC18" s="53"/>
      <c r="AD18" s="53" t="s">
        <v>43</v>
      </c>
      <c r="AE18" s="53"/>
      <c r="AF18" s="53"/>
      <c r="AG18" s="54"/>
      <c r="AH18" s="53"/>
      <c r="AI18" s="54"/>
      <c r="AJ18" s="13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5" t="s">
        <v>19</v>
      </c>
      <c r="C19" s="56"/>
      <c r="D19" s="57"/>
      <c r="E19" s="29"/>
      <c r="F19" s="29"/>
      <c r="G19" s="29"/>
      <c r="H19" s="29"/>
      <c r="I19" s="29"/>
      <c r="J19" s="1"/>
      <c r="K19" s="58"/>
      <c r="L19" s="58"/>
      <c r="M19" s="58"/>
      <c r="N19" s="59"/>
      <c r="O19" s="24"/>
      <c r="P19" s="51" t="s">
        <v>106</v>
      </c>
      <c r="Q19" s="52"/>
      <c r="R19" s="53" t="s">
        <v>42</v>
      </c>
      <c r="S19" s="53"/>
      <c r="T19" s="53"/>
      <c r="U19" s="53"/>
      <c r="V19" s="53"/>
      <c r="W19" s="53"/>
      <c r="X19" s="53"/>
      <c r="Y19" s="53"/>
      <c r="Z19" s="53"/>
      <c r="AA19" s="53"/>
      <c r="AB19" s="54" t="s">
        <v>39</v>
      </c>
      <c r="AC19" s="53"/>
      <c r="AD19" s="53" t="s">
        <v>44</v>
      </c>
      <c r="AE19" s="53"/>
      <c r="AF19" s="53"/>
      <c r="AG19" s="54"/>
      <c r="AH19" s="53"/>
      <c r="AI19" s="54"/>
      <c r="AJ19" s="13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0" t="s">
        <v>20</v>
      </c>
      <c r="C20" s="61"/>
      <c r="D20" s="62"/>
      <c r="E20" s="18">
        <f>SUM(E17:E19)</f>
        <v>256</v>
      </c>
      <c r="F20" s="18">
        <f>SUM(F17:F19)</f>
        <v>18</v>
      </c>
      <c r="G20" s="18">
        <f>SUM(G17:G19)</f>
        <v>91</v>
      </c>
      <c r="H20" s="18">
        <f>SUM(H17:H19)</f>
        <v>180</v>
      </c>
      <c r="I20" s="18">
        <f>SUM(I17:I19)</f>
        <v>914</v>
      </c>
      <c r="J20" s="1"/>
      <c r="K20" s="63">
        <f>PRODUCT((F20+G20)/E20)</f>
        <v>0.42578125</v>
      </c>
      <c r="L20" s="63">
        <f>PRODUCT(H20/E20)</f>
        <v>0.703125</v>
      </c>
      <c r="M20" s="63">
        <f>PRODUCT(I20/E20)</f>
        <v>3.5703125</v>
      </c>
      <c r="N20" s="31">
        <f>PRODUCT(I20/O20)</f>
        <v>0.55228597800234946</v>
      </c>
      <c r="O20" s="24">
        <f>SUM(O17:O19)</f>
        <v>1654.939716749629</v>
      </c>
      <c r="P20" s="64" t="s">
        <v>34</v>
      </c>
      <c r="Q20" s="65"/>
      <c r="R20" s="66" t="s">
        <v>46</v>
      </c>
      <c r="S20" s="66"/>
      <c r="T20" s="66"/>
      <c r="U20" s="66"/>
      <c r="V20" s="66"/>
      <c r="W20" s="66"/>
      <c r="X20" s="66"/>
      <c r="Y20" s="66"/>
      <c r="Z20" s="66"/>
      <c r="AA20" s="66"/>
      <c r="AB20" s="67" t="s">
        <v>45</v>
      </c>
      <c r="AC20" s="66"/>
      <c r="AD20" s="66" t="s">
        <v>43</v>
      </c>
      <c r="AE20" s="66"/>
      <c r="AF20" s="66"/>
      <c r="AG20" s="67"/>
      <c r="AH20" s="66"/>
      <c r="AI20" s="67"/>
      <c r="AJ20" s="137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9" t="s">
        <v>104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3"/>
      <c r="O22" s="11"/>
      <c r="P22" s="12"/>
      <c r="Q22" s="12"/>
      <c r="R22" s="12"/>
      <c r="S22" s="12"/>
      <c r="T22" s="11"/>
      <c r="U22" s="11"/>
      <c r="V22" s="134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4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 t="s">
        <v>48</v>
      </c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6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1" t="s">
        <v>102</v>
      </c>
      <c r="E29" s="1"/>
      <c r="F29" s="1"/>
      <c r="G29" s="1"/>
      <c r="H29" s="1"/>
      <c r="I29" s="1"/>
      <c r="J29" s="1"/>
      <c r="K29" s="1"/>
      <c r="L29" s="1"/>
      <c r="M29" s="69"/>
      <c r="N29" s="69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9"/>
      <c r="N30" s="69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9"/>
      <c r="N31" s="69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69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69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69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69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69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69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69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69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69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69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69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69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69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69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69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69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69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69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69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69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69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69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69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69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69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69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69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69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69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69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69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9"/>
      <c r="N68" s="69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9"/>
      <c r="N69" s="69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9"/>
      <c r="N70" s="69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9"/>
      <c r="N71" s="69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9"/>
      <c r="N72" s="69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9"/>
      <c r="N73" s="69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9"/>
      <c r="N74" s="69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9"/>
      <c r="N75" s="69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9"/>
      <c r="N76" s="69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9"/>
      <c r="N77" s="69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9"/>
      <c r="N78" s="69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9"/>
      <c r="N79" s="69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9"/>
      <c r="N80" s="69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9"/>
      <c r="N81" s="69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9"/>
      <c r="N82" s="69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9"/>
      <c r="N83" s="69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P84" s="8"/>
      <c r="Q84" s="8"/>
      <c r="R84" s="8"/>
      <c r="S84" s="1"/>
      <c r="T84" s="24"/>
    </row>
    <row r="85" spans="1:42" ht="15" customHeight="1" x14ac:dyDescent="0.25">
      <c r="P85" s="8"/>
      <c r="Q85" s="8"/>
      <c r="R85" s="8"/>
      <c r="S85" s="1"/>
      <c r="T85" s="24"/>
    </row>
    <row r="86" spans="1:42" ht="15" customHeight="1" x14ac:dyDescent="0.25">
      <c r="P86" s="8"/>
      <c r="Q86" s="8"/>
      <c r="R86" s="8"/>
      <c r="S86" s="1"/>
      <c r="T86" s="24"/>
    </row>
    <row r="87" spans="1:42" ht="15" customHeight="1" x14ac:dyDescent="0.25">
      <c r="P87" s="8"/>
      <c r="Q87" s="8"/>
      <c r="R87" s="8"/>
    </row>
    <row r="88" spans="1:42" ht="15" customHeight="1" x14ac:dyDescent="0.25">
      <c r="P88" s="8"/>
      <c r="Q88" s="8"/>
      <c r="R88" s="8"/>
    </row>
    <row r="89" spans="1:42" ht="15" customHeight="1" x14ac:dyDescent="0.25">
      <c r="P89" s="8"/>
      <c r="Q89" s="8"/>
      <c r="R89" s="8"/>
      <c r="S89" s="1"/>
      <c r="T89" s="24"/>
    </row>
    <row r="90" spans="1:42" ht="15" customHeight="1" x14ac:dyDescent="0.25">
      <c r="P90" s="8"/>
      <c r="Q90" s="8"/>
      <c r="R90" s="8"/>
      <c r="S90" s="1"/>
      <c r="T90" s="24"/>
    </row>
  </sheetData>
  <sortState ref="B11:AJ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31.140625" style="108" customWidth="1"/>
    <col min="3" max="3" width="19.5703125" style="109" customWidth="1"/>
    <col min="4" max="4" width="12.42578125" style="110" customWidth="1"/>
    <col min="5" max="5" width="13.28515625" style="110" customWidth="1"/>
    <col min="6" max="6" width="0.7109375" style="36" customWidth="1"/>
    <col min="7" max="11" width="4.7109375" style="109" customWidth="1"/>
    <col min="12" max="12" width="5.5703125" style="109" customWidth="1"/>
    <col min="13" max="16" width="4.7109375" style="109" customWidth="1"/>
    <col min="17" max="21" width="6.7109375" style="161" customWidth="1"/>
    <col min="22" max="22" width="11.28515625" style="109" customWidth="1"/>
    <col min="23" max="23" width="21" style="110" customWidth="1"/>
    <col min="24" max="24" width="10.140625" style="109" customWidth="1"/>
    <col min="25" max="30" width="9.140625" style="11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22" t="s">
        <v>92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52"/>
      <c r="R1" s="152"/>
      <c r="S1" s="152"/>
      <c r="T1" s="152"/>
      <c r="U1" s="152"/>
      <c r="V1" s="72"/>
      <c r="W1" s="73"/>
      <c r="X1" s="74"/>
      <c r="Y1" s="75"/>
      <c r="Z1" s="75"/>
      <c r="AA1" s="75"/>
      <c r="AB1" s="75"/>
      <c r="AC1" s="75"/>
      <c r="AD1" s="75"/>
    </row>
    <row r="2" spans="1:32" x14ac:dyDescent="0.25">
      <c r="A2" s="8"/>
      <c r="B2" s="10" t="s">
        <v>35</v>
      </c>
      <c r="C2" s="76" t="s">
        <v>47</v>
      </c>
      <c r="D2" s="11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53"/>
      <c r="R2" s="153"/>
      <c r="S2" s="153"/>
      <c r="T2" s="153"/>
      <c r="U2" s="153"/>
      <c r="V2" s="11"/>
      <c r="W2" s="76"/>
      <c r="X2" s="41"/>
      <c r="Y2" s="75"/>
      <c r="Z2" s="75"/>
      <c r="AA2" s="75"/>
      <c r="AB2" s="75"/>
      <c r="AC2" s="75"/>
      <c r="AD2" s="75"/>
    </row>
    <row r="3" spans="1:32" x14ac:dyDescent="0.25">
      <c r="A3" s="8"/>
      <c r="B3" s="78" t="s">
        <v>57</v>
      </c>
      <c r="C3" s="22" t="s">
        <v>58</v>
      </c>
      <c r="D3" s="79" t="s">
        <v>59</v>
      </c>
      <c r="E3" s="80" t="s">
        <v>1</v>
      </c>
      <c r="F3" s="81"/>
      <c r="G3" s="82" t="s">
        <v>60</v>
      </c>
      <c r="H3" s="83" t="s">
        <v>61</v>
      </c>
      <c r="I3" s="83" t="s">
        <v>30</v>
      </c>
      <c r="J3" s="17" t="s">
        <v>62</v>
      </c>
      <c r="K3" s="84" t="s">
        <v>63</v>
      </c>
      <c r="L3" s="84" t="s">
        <v>64</v>
      </c>
      <c r="M3" s="82" t="s">
        <v>65</v>
      </c>
      <c r="N3" s="82" t="s">
        <v>29</v>
      </c>
      <c r="O3" s="83" t="s">
        <v>66</v>
      </c>
      <c r="P3" s="82" t="s">
        <v>61</v>
      </c>
      <c r="Q3" s="154" t="s">
        <v>3</v>
      </c>
      <c r="R3" s="154">
        <v>1</v>
      </c>
      <c r="S3" s="154">
        <v>2</v>
      </c>
      <c r="T3" s="154">
        <v>3</v>
      </c>
      <c r="U3" s="154" t="s">
        <v>67</v>
      </c>
      <c r="V3" s="17" t="s">
        <v>21</v>
      </c>
      <c r="W3" s="16" t="s">
        <v>68</v>
      </c>
      <c r="X3" s="16" t="s">
        <v>69</v>
      </c>
      <c r="Y3" s="75"/>
      <c r="Z3" s="75"/>
      <c r="AA3" s="75"/>
      <c r="AB3" s="75"/>
      <c r="AC3" s="75"/>
      <c r="AD3" s="75"/>
    </row>
    <row r="4" spans="1:32" x14ac:dyDescent="0.25">
      <c r="A4" s="23"/>
      <c r="B4" s="138" t="s">
        <v>70</v>
      </c>
      <c r="C4" s="86" t="s">
        <v>84</v>
      </c>
      <c r="D4" s="85" t="s">
        <v>71</v>
      </c>
      <c r="E4" s="139" t="s">
        <v>54</v>
      </c>
      <c r="F4" s="150"/>
      <c r="G4" s="87">
        <v>1</v>
      </c>
      <c r="H4" s="87"/>
      <c r="I4" s="87"/>
      <c r="J4" s="89" t="s">
        <v>83</v>
      </c>
      <c r="K4" s="89">
        <v>6</v>
      </c>
      <c r="L4" s="87"/>
      <c r="M4" s="87">
        <v>1</v>
      </c>
      <c r="N4" s="87"/>
      <c r="O4" s="88"/>
      <c r="P4" s="88"/>
      <c r="Q4" s="140" t="s">
        <v>119</v>
      </c>
      <c r="R4" s="140" t="s">
        <v>120</v>
      </c>
      <c r="S4" s="140" t="s">
        <v>116</v>
      </c>
      <c r="T4" s="140"/>
      <c r="U4" s="140"/>
      <c r="V4" s="90">
        <v>0.4</v>
      </c>
      <c r="W4" s="151" t="s">
        <v>72</v>
      </c>
      <c r="X4" s="91" t="s">
        <v>85</v>
      </c>
      <c r="Y4" s="75"/>
      <c r="Z4" s="75"/>
      <c r="AA4" s="75"/>
      <c r="AB4" s="75"/>
      <c r="AC4" s="75"/>
      <c r="AD4" s="75"/>
    </row>
    <row r="5" spans="1:32" x14ac:dyDescent="0.25">
      <c r="A5" s="23"/>
      <c r="B5" s="116" t="s">
        <v>89</v>
      </c>
      <c r="C5" s="117" t="s">
        <v>90</v>
      </c>
      <c r="D5" s="96"/>
      <c r="E5" s="118"/>
      <c r="F5" s="119"/>
      <c r="G5" s="120"/>
      <c r="H5" s="120"/>
      <c r="I5" s="120"/>
      <c r="J5" s="95"/>
      <c r="K5" s="95"/>
      <c r="L5" s="95"/>
      <c r="M5" s="120"/>
      <c r="N5" s="120"/>
      <c r="O5" s="120"/>
      <c r="P5" s="120"/>
      <c r="Q5" s="155"/>
      <c r="R5" s="155"/>
      <c r="S5" s="155"/>
      <c r="T5" s="155"/>
      <c r="U5" s="155"/>
      <c r="V5" s="120"/>
      <c r="W5" s="96"/>
      <c r="X5" s="97"/>
      <c r="Y5" s="75"/>
      <c r="Z5" s="75"/>
      <c r="AA5" s="75"/>
      <c r="AB5" s="75"/>
      <c r="AC5" s="75"/>
      <c r="AD5" s="75"/>
    </row>
    <row r="6" spans="1:32" x14ac:dyDescent="0.25">
      <c r="A6" s="23"/>
      <c r="B6" s="98"/>
      <c r="C6" s="99"/>
      <c r="D6" s="99"/>
      <c r="E6" s="102"/>
      <c r="F6" s="102"/>
      <c r="G6" s="100"/>
      <c r="H6" s="101"/>
      <c r="I6" s="102"/>
      <c r="J6" s="101"/>
      <c r="K6" s="101"/>
      <c r="L6" s="101"/>
      <c r="M6" s="101"/>
      <c r="N6" s="101"/>
      <c r="O6" s="101"/>
      <c r="P6" s="101"/>
      <c r="Q6" s="156"/>
      <c r="R6" s="156"/>
      <c r="S6" s="156"/>
      <c r="T6" s="156"/>
      <c r="U6" s="156"/>
      <c r="V6" s="101"/>
      <c r="W6" s="101"/>
      <c r="X6" s="103"/>
      <c r="Y6" s="75"/>
      <c r="Z6" s="75"/>
      <c r="AA6" s="75"/>
      <c r="AB6" s="75"/>
      <c r="AC6" s="75"/>
      <c r="AD6" s="75"/>
    </row>
    <row r="7" spans="1:32" x14ac:dyDescent="0.25">
      <c r="A7" s="8"/>
      <c r="B7" s="22" t="s">
        <v>73</v>
      </c>
      <c r="C7" s="22" t="s">
        <v>58</v>
      </c>
      <c r="D7" s="16" t="s">
        <v>59</v>
      </c>
      <c r="E7" s="21" t="s">
        <v>1</v>
      </c>
      <c r="F7" s="105"/>
      <c r="G7" s="18" t="s">
        <v>60</v>
      </c>
      <c r="H7" s="15" t="s">
        <v>61</v>
      </c>
      <c r="I7" s="15" t="s">
        <v>30</v>
      </c>
      <c r="J7" s="17" t="s">
        <v>62</v>
      </c>
      <c r="K7" s="17" t="s">
        <v>63</v>
      </c>
      <c r="L7" s="17" t="s">
        <v>64</v>
      </c>
      <c r="M7" s="18" t="s">
        <v>65</v>
      </c>
      <c r="N7" s="18" t="s">
        <v>29</v>
      </c>
      <c r="O7" s="15" t="s">
        <v>66</v>
      </c>
      <c r="P7" s="18" t="s">
        <v>61</v>
      </c>
      <c r="Q7" s="94" t="s">
        <v>3</v>
      </c>
      <c r="R7" s="94">
        <v>1</v>
      </c>
      <c r="S7" s="94">
        <v>2</v>
      </c>
      <c r="T7" s="94">
        <v>3</v>
      </c>
      <c r="U7" s="94" t="s">
        <v>67</v>
      </c>
      <c r="V7" s="17" t="s">
        <v>21</v>
      </c>
      <c r="W7" s="16" t="s">
        <v>68</v>
      </c>
      <c r="X7" s="16" t="s">
        <v>69</v>
      </c>
      <c r="Y7" s="75"/>
      <c r="Z7" s="75"/>
      <c r="AA7" s="75"/>
      <c r="AB7" s="75"/>
      <c r="AC7" s="75"/>
      <c r="AD7" s="75"/>
    </row>
    <row r="8" spans="1:32" x14ac:dyDescent="0.25">
      <c r="A8" s="23"/>
      <c r="B8" s="138" t="s">
        <v>78</v>
      </c>
      <c r="C8" s="86" t="s">
        <v>79</v>
      </c>
      <c r="D8" s="85" t="s">
        <v>71</v>
      </c>
      <c r="E8" s="139" t="s">
        <v>36</v>
      </c>
      <c r="F8" s="115"/>
      <c r="G8" s="87">
        <v>1</v>
      </c>
      <c r="H8" s="87"/>
      <c r="I8" s="87"/>
      <c r="J8" s="89"/>
      <c r="K8" s="89" t="s">
        <v>81</v>
      </c>
      <c r="L8" s="87" t="s">
        <v>82</v>
      </c>
      <c r="M8" s="87">
        <v>1</v>
      </c>
      <c r="N8" s="87">
        <v>2</v>
      </c>
      <c r="O8" s="88">
        <v>2</v>
      </c>
      <c r="P8" s="88">
        <v>5</v>
      </c>
      <c r="Q8" s="140" t="s">
        <v>108</v>
      </c>
      <c r="R8" s="140" t="s">
        <v>109</v>
      </c>
      <c r="S8" s="140" t="s">
        <v>110</v>
      </c>
      <c r="T8" s="140" t="s">
        <v>111</v>
      </c>
      <c r="U8" s="140" t="s">
        <v>112</v>
      </c>
      <c r="V8" s="90">
        <v>0.8</v>
      </c>
      <c r="W8" s="85" t="s">
        <v>80</v>
      </c>
      <c r="X8" s="87">
        <v>1016</v>
      </c>
      <c r="Y8" s="75"/>
      <c r="Z8" s="75"/>
      <c r="AA8" s="75"/>
      <c r="AB8" s="75"/>
      <c r="AC8" s="75"/>
      <c r="AD8" s="75"/>
    </row>
    <row r="9" spans="1:32" x14ac:dyDescent="0.25">
      <c r="A9" s="23"/>
      <c r="B9" s="138" t="s">
        <v>113</v>
      </c>
      <c r="C9" s="86" t="s">
        <v>75</v>
      </c>
      <c r="D9" s="85" t="s">
        <v>71</v>
      </c>
      <c r="E9" s="139" t="s">
        <v>91</v>
      </c>
      <c r="F9" s="115"/>
      <c r="G9" s="87">
        <v>1</v>
      </c>
      <c r="H9" s="87"/>
      <c r="I9" s="87"/>
      <c r="J9" s="89" t="s">
        <v>77</v>
      </c>
      <c r="K9" s="89">
        <v>3</v>
      </c>
      <c r="L9" s="87"/>
      <c r="M9" s="87">
        <v>1</v>
      </c>
      <c r="N9" s="87"/>
      <c r="O9" s="88">
        <v>1</v>
      </c>
      <c r="P9" s="88">
        <v>3</v>
      </c>
      <c r="Q9" s="140" t="s">
        <v>114</v>
      </c>
      <c r="R9" s="140" t="s">
        <v>115</v>
      </c>
      <c r="S9" s="140"/>
      <c r="T9" s="140"/>
      <c r="U9" s="140" t="s">
        <v>116</v>
      </c>
      <c r="V9" s="90">
        <v>0.5</v>
      </c>
      <c r="W9" s="85" t="s">
        <v>76</v>
      </c>
      <c r="X9" s="87">
        <v>1909</v>
      </c>
      <c r="Y9" s="75"/>
      <c r="Z9" s="75"/>
      <c r="AA9" s="75"/>
      <c r="AB9" s="75"/>
      <c r="AC9" s="75"/>
      <c r="AD9" s="75"/>
    </row>
    <row r="10" spans="1:32" x14ac:dyDescent="0.25">
      <c r="A10" s="8"/>
      <c r="B10" s="22" t="s">
        <v>9</v>
      </c>
      <c r="C10" s="17"/>
      <c r="D10" s="16"/>
      <c r="E10" s="92"/>
      <c r="F10" s="82"/>
      <c r="G10" s="18">
        <v>2</v>
      </c>
      <c r="H10" s="18"/>
      <c r="I10" s="18"/>
      <c r="J10" s="17"/>
      <c r="K10" s="17"/>
      <c r="L10" s="17"/>
      <c r="M10" s="18">
        <v>2</v>
      </c>
      <c r="N10" s="18">
        <v>2</v>
      </c>
      <c r="O10" s="18">
        <v>3</v>
      </c>
      <c r="P10" s="18">
        <v>8</v>
      </c>
      <c r="Q10" s="94" t="s">
        <v>121</v>
      </c>
      <c r="R10" s="94" t="s">
        <v>122</v>
      </c>
      <c r="S10" s="94" t="s">
        <v>110</v>
      </c>
      <c r="T10" s="94" t="s">
        <v>111</v>
      </c>
      <c r="U10" s="94" t="s">
        <v>123</v>
      </c>
      <c r="V10" s="31">
        <v>0.76500000000000001</v>
      </c>
      <c r="W10" s="93"/>
      <c r="X10" s="94"/>
      <c r="Y10" s="75"/>
      <c r="Z10" s="75"/>
      <c r="AA10" s="75"/>
      <c r="AB10" s="75"/>
      <c r="AC10" s="75"/>
      <c r="AD10" s="75"/>
    </row>
    <row r="11" spans="1:32" x14ac:dyDescent="0.25">
      <c r="A11" s="23"/>
      <c r="B11" s="98"/>
      <c r="C11" s="99"/>
      <c r="D11" s="99"/>
      <c r="E11" s="123"/>
      <c r="F11" s="123"/>
      <c r="G11" s="100"/>
      <c r="H11" s="101"/>
      <c r="I11" s="102"/>
      <c r="J11" s="101"/>
      <c r="K11" s="102"/>
      <c r="L11" s="101"/>
      <c r="M11" s="102"/>
      <c r="N11" s="102"/>
      <c r="O11" s="102"/>
      <c r="P11" s="102"/>
      <c r="Q11" s="157"/>
      <c r="R11" s="157"/>
      <c r="S11" s="157"/>
      <c r="T11" s="157"/>
      <c r="U11" s="157"/>
      <c r="V11" s="102"/>
      <c r="W11" s="102"/>
      <c r="X11" s="103"/>
      <c r="Y11" s="75"/>
      <c r="Z11" s="75"/>
      <c r="AA11" s="75"/>
      <c r="AB11" s="75"/>
      <c r="AC11" s="75"/>
      <c r="AD11" s="75"/>
    </row>
    <row r="12" spans="1:32" s="107" customFormat="1" ht="18.75" customHeight="1" x14ac:dyDescent="0.2">
      <c r="A12" s="8"/>
      <c r="B12" s="124" t="s">
        <v>93</v>
      </c>
      <c r="C12" s="72"/>
      <c r="D12" s="73"/>
      <c r="E12" s="73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152"/>
      <c r="R12" s="152"/>
      <c r="S12" s="152"/>
      <c r="T12" s="152"/>
      <c r="U12" s="152"/>
      <c r="V12" s="72"/>
      <c r="W12" s="73"/>
      <c r="X12" s="74"/>
      <c r="Y12" s="24"/>
      <c r="Z12" s="24"/>
      <c r="AA12" s="24"/>
      <c r="AB12" s="24"/>
      <c r="AC12" s="24"/>
      <c r="AD12" s="24"/>
      <c r="AE12" s="24"/>
      <c r="AF12" s="24"/>
    </row>
    <row r="13" spans="1:32" s="125" customFormat="1" ht="15" customHeight="1" x14ac:dyDescent="0.2">
      <c r="A13" s="23"/>
      <c r="B13" s="78" t="s">
        <v>57</v>
      </c>
      <c r="C13" s="22" t="s">
        <v>94</v>
      </c>
      <c r="D13" s="79" t="s">
        <v>59</v>
      </c>
      <c r="E13" s="80" t="s">
        <v>1</v>
      </c>
      <c r="F13" s="37"/>
      <c r="G13" s="82" t="s">
        <v>60</v>
      </c>
      <c r="H13" s="83" t="s">
        <v>61</v>
      </c>
      <c r="I13" s="83" t="s">
        <v>30</v>
      </c>
      <c r="J13" s="17" t="s">
        <v>62</v>
      </c>
      <c r="K13" s="84" t="s">
        <v>63</v>
      </c>
      <c r="L13" s="84" t="s">
        <v>64</v>
      </c>
      <c r="M13" s="82" t="s">
        <v>65</v>
      </c>
      <c r="N13" s="82" t="s">
        <v>29</v>
      </c>
      <c r="O13" s="83" t="s">
        <v>66</v>
      </c>
      <c r="P13" s="82" t="s">
        <v>61</v>
      </c>
      <c r="Q13" s="154" t="s">
        <v>3</v>
      </c>
      <c r="R13" s="154">
        <v>1</v>
      </c>
      <c r="S13" s="154">
        <v>2</v>
      </c>
      <c r="T13" s="154">
        <v>3</v>
      </c>
      <c r="U13" s="154" t="s">
        <v>67</v>
      </c>
      <c r="V13" s="17" t="s">
        <v>95</v>
      </c>
      <c r="W13" s="16" t="s">
        <v>68</v>
      </c>
      <c r="X13" s="16" t="s">
        <v>69</v>
      </c>
      <c r="Y13" s="24"/>
      <c r="Z13" s="24"/>
      <c r="AA13" s="24"/>
      <c r="AB13" s="24"/>
      <c r="AC13" s="24"/>
      <c r="AD13" s="24"/>
      <c r="AE13" s="24"/>
      <c r="AF13" s="24"/>
    </row>
    <row r="14" spans="1:32" s="125" customFormat="1" ht="15" customHeight="1" x14ac:dyDescent="0.2">
      <c r="A14" s="23"/>
      <c r="B14" s="141" t="s">
        <v>97</v>
      </c>
      <c r="C14" s="142" t="s">
        <v>98</v>
      </c>
      <c r="D14" s="126" t="s">
        <v>96</v>
      </c>
      <c r="E14" s="126" t="s">
        <v>54</v>
      </c>
      <c r="F14" s="143"/>
      <c r="G14" s="144">
        <v>1</v>
      </c>
      <c r="H14" s="144"/>
      <c r="I14" s="144"/>
      <c r="J14" s="145"/>
      <c r="K14" s="146" t="s">
        <v>81</v>
      </c>
      <c r="L14" s="29"/>
      <c r="M14" s="29">
        <v>1</v>
      </c>
      <c r="N14" s="147"/>
      <c r="O14" s="148"/>
      <c r="P14" s="148">
        <v>1</v>
      </c>
      <c r="Q14" s="149" t="s">
        <v>117</v>
      </c>
      <c r="R14" s="149" t="s">
        <v>118</v>
      </c>
      <c r="S14" s="149" t="s">
        <v>114</v>
      </c>
      <c r="T14" s="149"/>
      <c r="U14" s="149"/>
      <c r="V14" s="132">
        <v>0.5</v>
      </c>
      <c r="W14" s="126" t="s">
        <v>99</v>
      </c>
      <c r="X14" s="29">
        <v>627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23"/>
      <c r="B15" s="127" t="s">
        <v>89</v>
      </c>
      <c r="C15" s="128" t="s">
        <v>100</v>
      </c>
      <c r="D15" s="129"/>
      <c r="E15" s="95"/>
      <c r="F15" s="120"/>
      <c r="G15" s="130"/>
      <c r="H15" s="95"/>
      <c r="I15" s="96"/>
      <c r="J15" s="95"/>
      <c r="K15" s="95"/>
      <c r="L15" s="95"/>
      <c r="M15" s="95"/>
      <c r="N15" s="95"/>
      <c r="O15" s="95"/>
      <c r="P15" s="95"/>
      <c r="Q15" s="158"/>
      <c r="R15" s="159"/>
      <c r="S15" s="158"/>
      <c r="T15" s="158"/>
      <c r="U15" s="158"/>
      <c r="V15" s="95"/>
      <c r="W15" s="128"/>
      <c r="X15" s="97"/>
      <c r="Y15" s="75"/>
      <c r="Z15" s="75"/>
      <c r="AA15" s="75"/>
      <c r="AB15" s="75"/>
      <c r="AC15" s="75"/>
      <c r="AD15" s="75"/>
    </row>
    <row r="16" spans="1:32" x14ac:dyDescent="0.25">
      <c r="A16" s="23"/>
      <c r="B16" s="131"/>
      <c r="C16" s="102"/>
      <c r="D16" s="99"/>
      <c r="E16" s="123"/>
      <c r="F16" s="123"/>
      <c r="G16" s="102"/>
      <c r="H16" s="101"/>
      <c r="I16" s="101"/>
      <c r="J16" s="101"/>
      <c r="K16" s="101"/>
      <c r="L16" s="101"/>
      <c r="M16" s="102"/>
      <c r="N16" s="101"/>
      <c r="O16" s="101"/>
      <c r="P16" s="101"/>
      <c r="Q16" s="156"/>
      <c r="R16" s="157"/>
      <c r="S16" s="156"/>
      <c r="T16" s="156"/>
      <c r="U16" s="156"/>
      <c r="V16" s="101"/>
      <c r="W16" s="102"/>
      <c r="X16" s="103"/>
      <c r="Y16" s="75"/>
      <c r="Z16" s="75"/>
      <c r="AA16" s="75"/>
      <c r="AB16" s="75"/>
      <c r="AC16" s="75"/>
      <c r="AD16" s="75"/>
    </row>
    <row r="17" spans="1:32" s="125" customFormat="1" ht="15" customHeight="1" x14ac:dyDescent="0.25">
      <c r="A17" s="23"/>
      <c r="B17" s="104"/>
      <c r="C17" s="1"/>
      <c r="D17" s="104"/>
      <c r="E17" s="106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60"/>
      <c r="R17" s="160"/>
      <c r="S17" s="160"/>
      <c r="T17" s="160"/>
      <c r="U17" s="160"/>
      <c r="V17" s="1"/>
      <c r="W17" s="104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04"/>
      <c r="C18" s="1"/>
      <c r="D18" s="104"/>
      <c r="E18" s="10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60"/>
      <c r="R18" s="160"/>
      <c r="S18" s="160"/>
      <c r="T18" s="160"/>
      <c r="U18" s="160"/>
      <c r="V18" s="1"/>
      <c r="W18" s="104"/>
      <c r="X18" s="1"/>
      <c r="Y18" s="75"/>
      <c r="Z18" s="75"/>
      <c r="AA18" s="75"/>
      <c r="AB18" s="75"/>
      <c r="AC18" s="75"/>
      <c r="AD18" s="75"/>
    </row>
    <row r="19" spans="1:32" x14ac:dyDescent="0.25">
      <c r="A19" s="23"/>
      <c r="B19" s="104"/>
      <c r="C19" s="1"/>
      <c r="D19" s="104"/>
      <c r="E19" s="10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60"/>
      <c r="R19" s="160"/>
      <c r="S19" s="160"/>
      <c r="T19" s="160"/>
      <c r="U19" s="160"/>
      <c r="V19" s="1"/>
      <c r="W19" s="104"/>
      <c r="X19" s="1"/>
      <c r="Y19" s="75"/>
      <c r="Z19" s="75"/>
      <c r="AA19" s="75"/>
      <c r="AB19" s="75"/>
      <c r="AC19" s="75"/>
      <c r="AD19" s="75"/>
    </row>
    <row r="20" spans="1:32" x14ac:dyDescent="0.25">
      <c r="A20" s="23"/>
      <c r="B20" s="104"/>
      <c r="C20" s="1"/>
      <c r="D20" s="104"/>
      <c r="E20" s="10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60"/>
      <c r="R20" s="160"/>
      <c r="S20" s="160"/>
      <c r="T20" s="160"/>
      <c r="U20" s="160"/>
      <c r="V20" s="1"/>
      <c r="W20" s="104"/>
      <c r="X20" s="1"/>
      <c r="Y20" s="75"/>
      <c r="Z20" s="75"/>
      <c r="AA20" s="75"/>
      <c r="AB20" s="75"/>
      <c r="AC20" s="75"/>
      <c r="AD20" s="75"/>
    </row>
    <row r="21" spans="1:32" x14ac:dyDescent="0.25">
      <c r="A21" s="23"/>
      <c r="B21" s="104"/>
      <c r="C21" s="1"/>
      <c r="D21" s="104"/>
      <c r="E21" s="10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60"/>
      <c r="R21" s="160"/>
      <c r="S21" s="160"/>
      <c r="T21" s="160"/>
      <c r="U21" s="160"/>
      <c r="V21" s="1"/>
      <c r="W21" s="104"/>
      <c r="X21" s="1"/>
      <c r="Y21" s="75"/>
      <c r="Z21" s="75"/>
      <c r="AA21" s="75"/>
      <c r="AB21" s="75"/>
      <c r="AC21" s="75"/>
      <c r="AD21" s="75"/>
    </row>
    <row r="22" spans="1:32" x14ac:dyDescent="0.25">
      <c r="A22" s="23"/>
      <c r="B22" s="104"/>
      <c r="C22" s="1"/>
      <c r="D22" s="104"/>
      <c r="E22" s="10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60"/>
      <c r="R22" s="160"/>
      <c r="S22" s="160"/>
      <c r="T22" s="160"/>
      <c r="U22" s="160"/>
      <c r="V22" s="1"/>
      <c r="W22" s="104"/>
      <c r="X22" s="1"/>
      <c r="Y22" s="75"/>
      <c r="Z22" s="75"/>
      <c r="AA22" s="75"/>
      <c r="AB22" s="75"/>
      <c r="AC22" s="75"/>
      <c r="AD22" s="75"/>
    </row>
    <row r="23" spans="1:32" x14ac:dyDescent="0.25">
      <c r="A23" s="23"/>
      <c r="B23" s="104"/>
      <c r="C23" s="1"/>
      <c r="D23" s="104"/>
      <c r="E23" s="10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0"/>
      <c r="R23" s="160"/>
      <c r="S23" s="160"/>
      <c r="T23" s="160"/>
      <c r="U23" s="160"/>
      <c r="V23" s="1"/>
      <c r="W23" s="104"/>
      <c r="X23" s="1"/>
      <c r="Y23" s="75"/>
      <c r="Z23" s="75"/>
      <c r="AA23" s="75"/>
      <c r="AB23" s="75"/>
      <c r="AC23" s="75"/>
      <c r="AD23" s="75"/>
    </row>
    <row r="24" spans="1:32" x14ac:dyDescent="0.25">
      <c r="A24" s="23"/>
      <c r="B24" s="104"/>
      <c r="C24" s="1"/>
      <c r="D24" s="104"/>
      <c r="E24" s="10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0"/>
      <c r="R24" s="160"/>
      <c r="S24" s="160"/>
      <c r="T24" s="160"/>
      <c r="U24" s="160"/>
      <c r="V24" s="1"/>
      <c r="W24" s="104"/>
      <c r="X24" s="1"/>
      <c r="Y24" s="75"/>
      <c r="Z24" s="75"/>
      <c r="AA24" s="75"/>
      <c r="AB24" s="75"/>
      <c r="AC24" s="75"/>
      <c r="AD24" s="75"/>
    </row>
    <row r="25" spans="1:32" x14ac:dyDescent="0.25">
      <c r="A25" s="23"/>
      <c r="B25" s="104"/>
      <c r="C25" s="1"/>
      <c r="D25" s="104"/>
      <c r="E25" s="10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0"/>
      <c r="R25" s="160"/>
      <c r="S25" s="160"/>
      <c r="T25" s="160"/>
      <c r="U25" s="160"/>
      <c r="V25" s="1"/>
      <c r="W25" s="104"/>
      <c r="X25" s="1"/>
      <c r="Y25" s="75"/>
      <c r="Z25" s="75"/>
      <c r="AA25" s="75"/>
      <c r="AB25" s="75"/>
      <c r="AC25" s="75"/>
      <c r="AD25" s="75"/>
    </row>
    <row r="26" spans="1:32" x14ac:dyDescent="0.25">
      <c r="A26" s="23"/>
      <c r="B26" s="104"/>
      <c r="C26" s="1"/>
      <c r="D26" s="104"/>
      <c r="E26" s="10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0"/>
      <c r="R26" s="160"/>
      <c r="S26" s="160"/>
      <c r="T26" s="160"/>
      <c r="U26" s="160"/>
      <c r="V26" s="1"/>
      <c r="W26" s="104"/>
      <c r="X26" s="1"/>
      <c r="Y26" s="75"/>
      <c r="Z26" s="75"/>
      <c r="AA26" s="75"/>
      <c r="AB26" s="75"/>
      <c r="AC26" s="75"/>
      <c r="AD26" s="75"/>
    </row>
    <row r="27" spans="1:32" x14ac:dyDescent="0.25">
      <c r="A27" s="23"/>
      <c r="B27" s="104"/>
      <c r="C27" s="1"/>
      <c r="D27" s="104"/>
      <c r="E27" s="10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0"/>
      <c r="R27" s="160"/>
      <c r="S27" s="160"/>
      <c r="T27" s="160"/>
      <c r="U27" s="160"/>
      <c r="V27" s="1"/>
      <c r="W27" s="104"/>
      <c r="X27" s="1"/>
      <c r="Y27" s="75"/>
      <c r="Z27" s="75"/>
      <c r="AA27" s="75"/>
      <c r="AB27" s="75"/>
      <c r="AC27" s="75"/>
      <c r="AD27" s="75"/>
    </row>
    <row r="28" spans="1:32" x14ac:dyDescent="0.25">
      <c r="A28" s="23"/>
      <c r="B28" s="104"/>
      <c r="C28" s="1"/>
      <c r="D28" s="104"/>
      <c r="E28" s="10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0"/>
      <c r="R28" s="160"/>
      <c r="S28" s="160"/>
      <c r="T28" s="160"/>
      <c r="U28" s="160"/>
      <c r="V28" s="1"/>
      <c r="W28" s="104"/>
      <c r="X28" s="1"/>
      <c r="Y28" s="75"/>
      <c r="Z28" s="75"/>
      <c r="AA28" s="75"/>
      <c r="AB28" s="75"/>
      <c r="AC28" s="75"/>
      <c r="AD28" s="75"/>
    </row>
    <row r="29" spans="1:32" x14ac:dyDescent="0.25">
      <c r="A29" s="23"/>
      <c r="B29" s="104"/>
      <c r="C29" s="1"/>
      <c r="D29" s="104"/>
      <c r="E29" s="10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0"/>
      <c r="R29" s="160"/>
      <c r="S29" s="160"/>
      <c r="T29" s="160"/>
      <c r="U29" s="160"/>
      <c r="V29" s="1"/>
      <c r="W29" s="104"/>
      <c r="X29" s="1"/>
      <c r="Y29" s="75"/>
      <c r="Z29" s="75"/>
      <c r="AA29" s="75"/>
      <c r="AB29" s="75"/>
      <c r="AC29" s="75"/>
      <c r="AD29" s="75"/>
    </row>
    <row r="30" spans="1:32" x14ac:dyDescent="0.25">
      <c r="A30" s="23"/>
      <c r="B30" s="104"/>
      <c r="C30" s="1"/>
      <c r="D30" s="104"/>
      <c r="E30" s="10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0"/>
      <c r="R30" s="160"/>
      <c r="S30" s="160"/>
      <c r="T30" s="160"/>
      <c r="U30" s="160"/>
      <c r="V30" s="1"/>
      <c r="W30" s="104"/>
      <c r="X30" s="1"/>
      <c r="Y30" s="75"/>
      <c r="Z30" s="75"/>
      <c r="AA30" s="75"/>
      <c r="AB30" s="75"/>
      <c r="AC30" s="75"/>
      <c r="AD30" s="75"/>
    </row>
    <row r="31" spans="1:32" x14ac:dyDescent="0.25">
      <c r="A31" s="23"/>
      <c r="B31" s="104"/>
      <c r="C31" s="1"/>
      <c r="D31" s="104"/>
      <c r="E31" s="10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0"/>
      <c r="R31" s="160"/>
      <c r="S31" s="160"/>
      <c r="T31" s="160"/>
      <c r="U31" s="160"/>
      <c r="V31" s="1"/>
      <c r="W31" s="104"/>
      <c r="X31" s="1"/>
      <c r="Y31" s="75"/>
      <c r="Z31" s="75"/>
      <c r="AA31" s="75"/>
      <c r="AB31" s="75"/>
      <c r="AC31" s="75"/>
      <c r="AD31" s="75"/>
    </row>
    <row r="32" spans="1:32" x14ac:dyDescent="0.25">
      <c r="A32" s="23"/>
      <c r="B32" s="104"/>
      <c r="C32" s="1"/>
      <c r="D32" s="104"/>
      <c r="E32" s="10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0"/>
      <c r="R32" s="160"/>
      <c r="S32" s="160"/>
      <c r="T32" s="160"/>
      <c r="U32" s="160"/>
      <c r="V32" s="1"/>
      <c r="W32" s="104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104"/>
      <c r="C33" s="1"/>
      <c r="D33" s="104"/>
      <c r="E33" s="10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0"/>
      <c r="R33" s="160"/>
      <c r="S33" s="160"/>
      <c r="T33" s="160"/>
      <c r="U33" s="160"/>
      <c r="V33" s="1"/>
      <c r="W33" s="104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104"/>
      <c r="C34" s="1"/>
      <c r="D34" s="104"/>
      <c r="E34" s="10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0"/>
      <c r="R34" s="160"/>
      <c r="S34" s="160"/>
      <c r="T34" s="160"/>
      <c r="U34" s="160"/>
      <c r="V34" s="1"/>
      <c r="W34" s="104"/>
      <c r="X34" s="1"/>
      <c r="Y34" s="75"/>
      <c r="Z34" s="75"/>
      <c r="AA34" s="75"/>
      <c r="AB34" s="75"/>
      <c r="AC34" s="75"/>
      <c r="AD34" s="75"/>
    </row>
    <row r="35" spans="1:30" x14ac:dyDescent="0.25">
      <c r="A35" s="23"/>
      <c r="B35" s="104"/>
      <c r="C35" s="1"/>
      <c r="D35" s="104"/>
      <c r="E35" s="10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0"/>
      <c r="R35" s="160"/>
      <c r="S35" s="160"/>
      <c r="T35" s="160"/>
      <c r="U35" s="160"/>
      <c r="V35" s="1"/>
      <c r="W35" s="104"/>
      <c r="X35" s="1"/>
      <c r="Y35" s="75"/>
      <c r="Z35" s="75"/>
      <c r="AA35" s="75"/>
      <c r="AB35" s="75"/>
      <c r="AC35" s="75"/>
      <c r="AD35" s="75"/>
    </row>
    <row r="36" spans="1:30" x14ac:dyDescent="0.25">
      <c r="A36" s="23"/>
      <c r="B36" s="104"/>
      <c r="C36" s="1"/>
      <c r="D36" s="104"/>
      <c r="E36" s="10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0"/>
      <c r="R36" s="160"/>
      <c r="S36" s="160"/>
      <c r="T36" s="160"/>
      <c r="U36" s="160"/>
      <c r="V36" s="1"/>
      <c r="W36" s="104"/>
      <c r="X36" s="1"/>
      <c r="Y36" s="75"/>
      <c r="Z36" s="75"/>
      <c r="AA36" s="75"/>
      <c r="AB36" s="75"/>
      <c r="AC36" s="75"/>
      <c r="AD36" s="75"/>
    </row>
    <row r="37" spans="1:30" x14ac:dyDescent="0.25">
      <c r="A37" s="23"/>
      <c r="B37" s="104"/>
      <c r="C37" s="1"/>
      <c r="D37" s="104"/>
      <c r="E37" s="10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0"/>
      <c r="R37" s="160"/>
      <c r="S37" s="160"/>
      <c r="T37" s="160"/>
      <c r="U37" s="160"/>
      <c r="V37" s="1"/>
      <c r="W37" s="104"/>
      <c r="X37" s="1"/>
      <c r="Y37" s="75"/>
      <c r="Z37" s="75"/>
      <c r="AA37" s="75"/>
      <c r="AB37" s="75"/>
      <c r="AC37" s="75"/>
      <c r="AD37" s="75"/>
    </row>
    <row r="38" spans="1:30" x14ac:dyDescent="0.25">
      <c r="A38" s="23"/>
      <c r="B38" s="104"/>
      <c r="C38" s="1"/>
      <c r="D38" s="104"/>
      <c r="E38" s="10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0"/>
      <c r="R38" s="160"/>
      <c r="S38" s="160"/>
      <c r="T38" s="160"/>
      <c r="U38" s="160"/>
      <c r="V38" s="1"/>
      <c r="W38" s="104"/>
      <c r="X38" s="1"/>
      <c r="Y38" s="75"/>
      <c r="Z38" s="75"/>
      <c r="AA38" s="75"/>
      <c r="AB38" s="75"/>
      <c r="AC38" s="75"/>
      <c r="AD38" s="75"/>
    </row>
    <row r="39" spans="1:30" x14ac:dyDescent="0.25">
      <c r="A39" s="23"/>
      <c r="B39" s="104"/>
      <c r="C39" s="1"/>
      <c r="D39" s="104"/>
      <c r="E39" s="10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0"/>
      <c r="R39" s="160"/>
      <c r="S39" s="160"/>
      <c r="T39" s="160"/>
      <c r="U39" s="160"/>
      <c r="V39" s="1"/>
      <c r="W39" s="104"/>
      <c r="X39" s="1"/>
      <c r="Y39" s="75"/>
      <c r="Z39" s="75"/>
      <c r="AA39" s="75"/>
      <c r="AB39" s="75"/>
      <c r="AC39" s="75"/>
      <c r="AD39" s="75"/>
    </row>
    <row r="40" spans="1:30" x14ac:dyDescent="0.25">
      <c r="A40" s="23"/>
      <c r="B40" s="104"/>
      <c r="C40" s="1"/>
      <c r="D40" s="104"/>
      <c r="E40" s="10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0"/>
      <c r="R40" s="160"/>
      <c r="S40" s="160"/>
      <c r="T40" s="160"/>
      <c r="U40" s="160"/>
      <c r="V40" s="1"/>
      <c r="W40" s="104"/>
      <c r="X40" s="1"/>
      <c r="Y40" s="75"/>
      <c r="Z40" s="75"/>
      <c r="AA40" s="75"/>
      <c r="AB40" s="75"/>
      <c r="AC40" s="75"/>
      <c r="AD40" s="75"/>
    </row>
    <row r="41" spans="1:30" x14ac:dyDescent="0.25">
      <c r="A41" s="23"/>
      <c r="B41" s="104"/>
      <c r="C41" s="1"/>
      <c r="D41" s="104"/>
      <c r="E41" s="10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0"/>
      <c r="R41" s="160"/>
      <c r="S41" s="160"/>
      <c r="T41" s="160"/>
      <c r="U41" s="160"/>
      <c r="V41" s="1"/>
      <c r="W41" s="104"/>
      <c r="X41" s="1"/>
      <c r="Y41" s="75"/>
      <c r="Z41" s="75"/>
      <c r="AA41" s="75"/>
      <c r="AB41" s="75"/>
      <c r="AC41" s="75"/>
      <c r="AD41" s="75"/>
    </row>
    <row r="42" spans="1:30" x14ac:dyDescent="0.25">
      <c r="A42" s="23"/>
      <c r="B42" s="104"/>
      <c r="C42" s="1"/>
      <c r="D42" s="104"/>
      <c r="E42" s="10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0"/>
      <c r="R42" s="160"/>
      <c r="S42" s="160"/>
      <c r="T42" s="160"/>
      <c r="U42" s="160"/>
      <c r="V42" s="1"/>
      <c r="W42" s="104"/>
      <c r="X42" s="1"/>
      <c r="Y42" s="75"/>
      <c r="Z42" s="75"/>
      <c r="AA42" s="75"/>
      <c r="AB42" s="75"/>
      <c r="AC42" s="75"/>
      <c r="AD42" s="75"/>
    </row>
    <row r="43" spans="1:30" x14ac:dyDescent="0.25">
      <c r="A43" s="23"/>
      <c r="B43" s="104"/>
      <c r="C43" s="1"/>
      <c r="D43" s="104"/>
      <c r="E43" s="10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0"/>
      <c r="R43" s="160"/>
      <c r="S43" s="160"/>
      <c r="T43" s="160"/>
      <c r="U43" s="160"/>
      <c r="V43" s="1"/>
      <c r="W43" s="104"/>
      <c r="X43" s="1"/>
      <c r="Y43" s="75"/>
      <c r="Z43" s="75"/>
      <c r="AA43" s="75"/>
      <c r="AB43" s="75"/>
      <c r="AC43" s="75"/>
      <c r="AD43" s="75"/>
    </row>
    <row r="44" spans="1:30" x14ac:dyDescent="0.25">
      <c r="A44" s="23"/>
      <c r="B44" s="104"/>
      <c r="C44" s="1"/>
      <c r="D44" s="104"/>
      <c r="E44" s="10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0"/>
      <c r="R44" s="160"/>
      <c r="S44" s="160"/>
      <c r="T44" s="160"/>
      <c r="U44" s="160"/>
      <c r="V44" s="1"/>
      <c r="W44" s="104"/>
      <c r="X44" s="1"/>
      <c r="Y44" s="75"/>
      <c r="Z44" s="75"/>
      <c r="AA44" s="75"/>
      <c r="AB44" s="75"/>
      <c r="AC44" s="75"/>
      <c r="AD44" s="75"/>
    </row>
    <row r="45" spans="1:30" x14ac:dyDescent="0.25">
      <c r="A45" s="23"/>
      <c r="B45" s="104"/>
      <c r="C45" s="1"/>
      <c r="D45" s="104"/>
      <c r="E45" s="10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0"/>
      <c r="R45" s="160"/>
      <c r="S45" s="160"/>
      <c r="T45" s="160"/>
      <c r="U45" s="160"/>
      <c r="V45" s="1"/>
      <c r="W45" s="104"/>
      <c r="X45" s="1"/>
      <c r="Y45" s="75"/>
      <c r="Z45" s="75"/>
      <c r="AA45" s="75"/>
      <c r="AB45" s="75"/>
      <c r="AC45" s="75"/>
      <c r="AD45" s="75"/>
    </row>
    <row r="46" spans="1:30" x14ac:dyDescent="0.25">
      <c r="A46" s="23"/>
      <c r="B46" s="104"/>
      <c r="C46" s="1"/>
      <c r="D46" s="104"/>
      <c r="E46" s="10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0"/>
      <c r="R46" s="160"/>
      <c r="S46" s="160"/>
      <c r="T46" s="160"/>
      <c r="U46" s="160"/>
      <c r="V46" s="1"/>
      <c r="W46" s="104"/>
      <c r="X46" s="1"/>
      <c r="Y46" s="75"/>
      <c r="Z46" s="75"/>
      <c r="AA46" s="75"/>
      <c r="AB46" s="75"/>
      <c r="AC46" s="75"/>
      <c r="AD46" s="75"/>
    </row>
    <row r="47" spans="1:30" x14ac:dyDescent="0.25">
      <c r="A47" s="23"/>
      <c r="B47" s="104"/>
      <c r="C47" s="1"/>
      <c r="D47" s="104"/>
      <c r="E47" s="10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0"/>
      <c r="R47" s="160"/>
      <c r="S47" s="160"/>
      <c r="T47" s="160"/>
      <c r="U47" s="160"/>
      <c r="V47" s="1"/>
      <c r="W47" s="104"/>
      <c r="X47" s="1"/>
      <c r="Y47" s="75"/>
      <c r="Z47" s="75"/>
      <c r="AA47" s="75"/>
      <c r="AB47" s="75"/>
      <c r="AC47" s="75"/>
      <c r="AD47" s="75"/>
    </row>
    <row r="48" spans="1:30" x14ac:dyDescent="0.25">
      <c r="A48" s="23"/>
      <c r="B48" s="104"/>
      <c r="C48" s="1"/>
      <c r="D48" s="104"/>
      <c r="E48" s="10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0"/>
      <c r="R48" s="160"/>
      <c r="S48" s="160"/>
      <c r="T48" s="160"/>
      <c r="U48" s="160"/>
      <c r="V48" s="1"/>
      <c r="W48" s="104"/>
      <c r="X48" s="1"/>
      <c r="Y48" s="75"/>
      <c r="Z48" s="75"/>
      <c r="AA48" s="75"/>
      <c r="AB48" s="75"/>
      <c r="AC48" s="75"/>
      <c r="AD48" s="75"/>
    </row>
    <row r="49" spans="1:30" x14ac:dyDescent="0.25">
      <c r="A49" s="23"/>
      <c r="B49" s="104"/>
      <c r="C49" s="1"/>
      <c r="D49" s="104"/>
      <c r="E49" s="10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0"/>
      <c r="R49" s="160"/>
      <c r="S49" s="160"/>
      <c r="T49" s="160"/>
      <c r="U49" s="160"/>
      <c r="V49" s="1"/>
      <c r="W49" s="104"/>
      <c r="X49" s="1"/>
      <c r="Y49" s="75"/>
      <c r="Z49" s="75"/>
      <c r="AA49" s="75"/>
      <c r="AB49" s="75"/>
      <c r="AC49" s="75"/>
      <c r="AD49" s="75"/>
    </row>
    <row r="50" spans="1:30" x14ac:dyDescent="0.25">
      <c r="A50" s="23"/>
      <c r="B50" s="104"/>
      <c r="C50" s="1"/>
      <c r="D50" s="104"/>
      <c r="E50" s="10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0"/>
      <c r="R50" s="160"/>
      <c r="S50" s="160"/>
      <c r="T50" s="160"/>
      <c r="U50" s="160"/>
      <c r="V50" s="1"/>
      <c r="W50" s="104"/>
      <c r="X50" s="1"/>
      <c r="Y50" s="75"/>
      <c r="Z50" s="75"/>
      <c r="AA50" s="75"/>
      <c r="AB50" s="75"/>
      <c r="AC50" s="75"/>
      <c r="AD50" s="75"/>
    </row>
    <row r="51" spans="1:30" x14ac:dyDescent="0.25">
      <c r="A51" s="23"/>
      <c r="B51" s="104"/>
      <c r="C51" s="1"/>
      <c r="D51" s="104"/>
      <c r="E51" s="10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0"/>
      <c r="R51" s="160"/>
      <c r="S51" s="160"/>
      <c r="T51" s="160"/>
      <c r="U51" s="160"/>
      <c r="V51" s="1"/>
      <c r="W51" s="104"/>
      <c r="X51" s="1"/>
      <c r="Y51" s="75"/>
      <c r="Z51" s="75"/>
      <c r="AA51" s="75"/>
      <c r="AB51" s="75"/>
      <c r="AC51" s="75"/>
      <c r="AD51" s="75"/>
    </row>
    <row r="52" spans="1:30" x14ac:dyDescent="0.25">
      <c r="A52" s="23"/>
      <c r="B52" s="104"/>
      <c r="C52" s="1"/>
      <c r="D52" s="104"/>
      <c r="E52" s="10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0"/>
      <c r="R52" s="160"/>
      <c r="S52" s="160"/>
      <c r="T52" s="160"/>
      <c r="U52" s="160"/>
      <c r="V52" s="1"/>
      <c r="W52" s="104"/>
      <c r="X52" s="1"/>
      <c r="Y52" s="75"/>
      <c r="Z52" s="75"/>
      <c r="AA52" s="75"/>
      <c r="AB52" s="75"/>
      <c r="AC52" s="75"/>
      <c r="AD52" s="75"/>
    </row>
    <row r="53" spans="1:30" x14ac:dyDescent="0.25">
      <c r="A53" s="23"/>
      <c r="B53" s="104"/>
      <c r="C53" s="1"/>
      <c r="D53" s="104"/>
      <c r="E53" s="10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0"/>
      <c r="R53" s="160"/>
      <c r="S53" s="160"/>
      <c r="T53" s="160"/>
      <c r="U53" s="160"/>
      <c r="V53" s="1"/>
      <c r="W53" s="104"/>
      <c r="X53" s="1"/>
      <c r="Y53" s="75"/>
      <c r="Z53" s="75"/>
      <c r="AA53" s="75"/>
      <c r="AB53" s="75"/>
      <c r="AC53" s="75"/>
      <c r="AD53" s="75"/>
    </row>
    <row r="54" spans="1:30" x14ac:dyDescent="0.25">
      <c r="A54" s="23"/>
      <c r="B54" s="104"/>
      <c r="C54" s="1"/>
      <c r="D54" s="104"/>
      <c r="E54" s="10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0"/>
      <c r="R54" s="160"/>
      <c r="S54" s="160"/>
      <c r="T54" s="160"/>
      <c r="U54" s="160"/>
      <c r="V54" s="1"/>
      <c r="W54" s="104"/>
      <c r="X54" s="1"/>
      <c r="Y54" s="75"/>
      <c r="Z54" s="75"/>
      <c r="AA54" s="75"/>
      <c r="AB54" s="75"/>
      <c r="AC54" s="75"/>
      <c r="AD54" s="75"/>
    </row>
    <row r="55" spans="1:30" x14ac:dyDescent="0.25">
      <c r="A55" s="23"/>
      <c r="B55" s="104"/>
      <c r="C55" s="1"/>
      <c r="D55" s="104"/>
      <c r="E55" s="10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0"/>
      <c r="R55" s="160"/>
      <c r="S55" s="160"/>
      <c r="T55" s="160"/>
      <c r="U55" s="160"/>
      <c r="V55" s="1"/>
      <c r="W55" s="104"/>
      <c r="X55" s="1"/>
      <c r="Y55" s="75"/>
      <c r="Z55" s="75"/>
      <c r="AA55" s="75"/>
      <c r="AB55" s="75"/>
      <c r="AC55" s="75"/>
      <c r="AD55" s="75"/>
    </row>
    <row r="56" spans="1:30" x14ac:dyDescent="0.25">
      <c r="A56" s="23"/>
      <c r="B56" s="104"/>
      <c r="C56" s="1"/>
      <c r="D56" s="104"/>
      <c r="E56" s="10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0"/>
      <c r="R56" s="160"/>
      <c r="S56" s="160"/>
      <c r="T56" s="160"/>
      <c r="U56" s="160"/>
      <c r="V56" s="1"/>
      <c r="W56" s="104"/>
      <c r="X56" s="1"/>
      <c r="Y56" s="75"/>
      <c r="Z56" s="75"/>
      <c r="AA56" s="75"/>
      <c r="AB56" s="75"/>
      <c r="AC56" s="75"/>
      <c r="AD56" s="75"/>
    </row>
    <row r="57" spans="1:30" x14ac:dyDescent="0.25">
      <c r="A57" s="23"/>
      <c r="B57" s="104"/>
      <c r="C57" s="1"/>
      <c r="D57" s="104"/>
      <c r="E57" s="10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0"/>
      <c r="R57" s="160"/>
      <c r="S57" s="160"/>
      <c r="T57" s="160"/>
      <c r="U57" s="160"/>
      <c r="V57" s="1"/>
      <c r="W57" s="104"/>
      <c r="X57" s="1"/>
      <c r="Y57" s="75"/>
      <c r="Z57" s="75"/>
      <c r="AA57" s="75"/>
      <c r="AB57" s="75"/>
      <c r="AC57" s="75"/>
      <c r="AD57" s="75"/>
    </row>
    <row r="58" spans="1:30" x14ac:dyDescent="0.25">
      <c r="A58" s="23"/>
      <c r="B58" s="104"/>
      <c r="C58" s="1"/>
      <c r="D58" s="104"/>
      <c r="E58" s="10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0"/>
      <c r="R58" s="160"/>
      <c r="S58" s="160"/>
      <c r="T58" s="160"/>
      <c r="U58" s="160"/>
      <c r="V58" s="1"/>
      <c r="W58" s="104"/>
      <c r="X58" s="1"/>
      <c r="Y58" s="75"/>
      <c r="Z58" s="75"/>
      <c r="AA58" s="75"/>
      <c r="AB58" s="75"/>
      <c r="AC58" s="75"/>
      <c r="AD58" s="75"/>
    </row>
    <row r="59" spans="1:30" x14ac:dyDescent="0.25">
      <c r="A59" s="23"/>
      <c r="B59" s="104"/>
      <c r="C59" s="1"/>
      <c r="D59" s="104"/>
      <c r="E59" s="10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0"/>
      <c r="R59" s="160"/>
      <c r="S59" s="160"/>
      <c r="T59" s="160"/>
      <c r="U59" s="160"/>
      <c r="V59" s="1"/>
      <c r="W59" s="104"/>
      <c r="X59" s="1"/>
      <c r="Y59" s="75"/>
      <c r="Z59" s="75"/>
      <c r="AA59" s="75"/>
      <c r="AB59" s="75"/>
      <c r="AC59" s="75"/>
      <c r="AD59" s="75"/>
    </row>
    <row r="60" spans="1:30" x14ac:dyDescent="0.25">
      <c r="A60" s="23"/>
      <c r="B60" s="104"/>
      <c r="C60" s="1"/>
      <c r="D60" s="104"/>
      <c r="E60" s="10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0"/>
      <c r="R60" s="160"/>
      <c r="S60" s="160"/>
      <c r="T60" s="160"/>
      <c r="U60" s="160"/>
      <c r="V60" s="1"/>
      <c r="W60" s="104"/>
      <c r="X60" s="1"/>
      <c r="Y60" s="75"/>
      <c r="Z60" s="75"/>
      <c r="AA60" s="75"/>
      <c r="AB60" s="75"/>
      <c r="AC60" s="75"/>
      <c r="AD60" s="75"/>
    </row>
    <row r="61" spans="1:30" x14ac:dyDescent="0.25">
      <c r="A61" s="23"/>
      <c r="B61" s="104"/>
      <c r="C61" s="1"/>
      <c r="D61" s="104"/>
      <c r="E61" s="10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0"/>
      <c r="R61" s="160"/>
      <c r="S61" s="160"/>
      <c r="T61" s="160"/>
      <c r="U61" s="160"/>
      <c r="V61" s="1"/>
      <c r="W61" s="104"/>
      <c r="X61" s="1"/>
      <c r="Y61" s="75"/>
      <c r="Z61" s="75"/>
      <c r="AA61" s="75"/>
      <c r="AB61" s="75"/>
      <c r="AC61" s="75"/>
      <c r="AD61" s="75"/>
    </row>
    <row r="62" spans="1:30" x14ac:dyDescent="0.25">
      <c r="A62" s="23"/>
      <c r="B62" s="104"/>
      <c r="C62" s="1"/>
      <c r="D62" s="104"/>
      <c r="E62" s="10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0"/>
      <c r="R62" s="160"/>
      <c r="S62" s="160"/>
      <c r="T62" s="160"/>
      <c r="U62" s="160"/>
      <c r="V62" s="1"/>
      <c r="W62" s="104"/>
      <c r="X62" s="1"/>
      <c r="Y62" s="75"/>
      <c r="Z62" s="75"/>
      <c r="AA62" s="75"/>
      <c r="AB62" s="75"/>
      <c r="AC62" s="75"/>
      <c r="AD62" s="75"/>
    </row>
    <row r="63" spans="1:30" x14ac:dyDescent="0.25">
      <c r="A63" s="23"/>
      <c r="B63" s="104"/>
      <c r="C63" s="1"/>
      <c r="D63" s="104"/>
      <c r="E63" s="10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0"/>
      <c r="R63" s="160"/>
      <c r="S63" s="160"/>
      <c r="T63" s="160"/>
      <c r="U63" s="160"/>
      <c r="V63" s="1"/>
      <c r="W63" s="104"/>
      <c r="X63" s="1"/>
      <c r="Y63" s="75"/>
      <c r="Z63" s="75"/>
      <c r="AA63" s="75"/>
      <c r="AB63" s="75"/>
      <c r="AC63" s="75"/>
      <c r="AD63" s="75"/>
    </row>
    <row r="64" spans="1:30" x14ac:dyDescent="0.25">
      <c r="A64" s="23"/>
      <c r="B64" s="104"/>
      <c r="C64" s="1"/>
      <c r="D64" s="104"/>
      <c r="E64" s="10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0"/>
      <c r="R64" s="160"/>
      <c r="S64" s="160"/>
      <c r="T64" s="160"/>
      <c r="U64" s="160"/>
      <c r="V64" s="1"/>
      <c r="W64" s="104"/>
      <c r="X64" s="1"/>
      <c r="Y64" s="75"/>
      <c r="Z64" s="75"/>
      <c r="AA64" s="75"/>
      <c r="AB64" s="75"/>
      <c r="AC64" s="75"/>
      <c r="AD64" s="75"/>
    </row>
    <row r="65" spans="1:30" x14ac:dyDescent="0.25">
      <c r="A65" s="23"/>
      <c r="B65" s="104"/>
      <c r="C65" s="1"/>
      <c r="D65" s="104"/>
      <c r="E65" s="10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0"/>
      <c r="R65" s="160"/>
      <c r="S65" s="160"/>
      <c r="T65" s="160"/>
      <c r="U65" s="160"/>
      <c r="V65" s="1"/>
      <c r="W65" s="104"/>
      <c r="X65" s="1"/>
      <c r="Y65" s="75"/>
      <c r="Z65" s="75"/>
      <c r="AA65" s="75"/>
      <c r="AB65" s="75"/>
      <c r="AC65" s="75"/>
      <c r="AD65" s="75"/>
    </row>
    <row r="66" spans="1:30" x14ac:dyDescent="0.25">
      <c r="A66" s="23"/>
      <c r="B66" s="104"/>
      <c r="C66" s="1"/>
      <c r="D66" s="104"/>
      <c r="E66" s="10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0"/>
      <c r="R66" s="160"/>
      <c r="S66" s="160"/>
      <c r="T66" s="160"/>
      <c r="U66" s="160"/>
      <c r="V66" s="1"/>
      <c r="W66" s="104"/>
      <c r="X66" s="1"/>
      <c r="Y66" s="75"/>
      <c r="Z66" s="75"/>
      <c r="AA66" s="75"/>
      <c r="AB66" s="75"/>
      <c r="AC66" s="75"/>
      <c r="AD66" s="75"/>
    </row>
    <row r="67" spans="1:30" x14ac:dyDescent="0.25">
      <c r="A67" s="23"/>
      <c r="B67" s="104"/>
      <c r="C67" s="1"/>
      <c r="D67" s="104"/>
      <c r="E67" s="10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0"/>
      <c r="R67" s="160"/>
      <c r="S67" s="160"/>
      <c r="T67" s="160"/>
      <c r="U67" s="160"/>
      <c r="V67" s="1"/>
      <c r="W67" s="104"/>
      <c r="X67" s="1"/>
      <c r="Y67" s="75"/>
      <c r="Z67" s="75"/>
      <c r="AA67" s="75"/>
      <c r="AB67" s="75"/>
      <c r="AC67" s="75"/>
      <c r="AD67" s="75"/>
    </row>
    <row r="68" spans="1:30" x14ac:dyDescent="0.25">
      <c r="A68" s="23"/>
      <c r="B68" s="104"/>
      <c r="C68" s="1"/>
      <c r="D68" s="104"/>
      <c r="E68" s="10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0"/>
      <c r="R68" s="160"/>
      <c r="S68" s="160"/>
      <c r="T68" s="160"/>
      <c r="U68" s="160"/>
      <c r="V68" s="1"/>
      <c r="W68" s="104"/>
      <c r="X68" s="1"/>
      <c r="Y68" s="75"/>
      <c r="Z68" s="75"/>
      <c r="AA68" s="75"/>
      <c r="AB68" s="75"/>
      <c r="AC68" s="75"/>
      <c r="AD68" s="75"/>
    </row>
    <row r="69" spans="1:30" x14ac:dyDescent="0.25">
      <c r="A69" s="23"/>
      <c r="B69" s="104"/>
      <c r="C69" s="1"/>
      <c r="D69" s="104"/>
      <c r="E69" s="10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0"/>
      <c r="R69" s="160"/>
      <c r="S69" s="160"/>
      <c r="T69" s="160"/>
      <c r="U69" s="160"/>
      <c r="V69" s="1"/>
      <c r="W69" s="104"/>
      <c r="X69" s="1"/>
      <c r="Y69" s="75"/>
      <c r="Z69" s="75"/>
      <c r="AA69" s="75"/>
      <c r="AB69" s="75"/>
      <c r="AC69" s="75"/>
      <c r="AD69" s="75"/>
    </row>
    <row r="70" spans="1:30" x14ac:dyDescent="0.25">
      <c r="A70" s="23"/>
      <c r="B70" s="104"/>
      <c r="C70" s="1"/>
      <c r="D70" s="104"/>
      <c r="E70" s="10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0"/>
      <c r="R70" s="160"/>
      <c r="S70" s="160"/>
      <c r="T70" s="160"/>
      <c r="U70" s="160"/>
      <c r="V70" s="1"/>
      <c r="W70" s="104"/>
      <c r="X70" s="1"/>
      <c r="Y70" s="75"/>
      <c r="Z70" s="75"/>
      <c r="AA70" s="75"/>
      <c r="AB70" s="75"/>
      <c r="AC70" s="75"/>
      <c r="AD70" s="75"/>
    </row>
    <row r="71" spans="1:30" x14ac:dyDescent="0.25">
      <c r="A71" s="23"/>
      <c r="B71" s="104"/>
      <c r="C71" s="1"/>
      <c r="D71" s="104"/>
      <c r="E71" s="10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0"/>
      <c r="R71" s="160"/>
      <c r="S71" s="160"/>
      <c r="T71" s="160"/>
      <c r="U71" s="160"/>
      <c r="V71" s="1"/>
      <c r="W71" s="104"/>
      <c r="X71" s="1"/>
      <c r="Y71" s="75"/>
      <c r="Z71" s="75"/>
      <c r="AA71" s="75"/>
      <c r="AB71" s="75"/>
      <c r="AC71" s="75"/>
      <c r="AD71" s="75"/>
    </row>
    <row r="72" spans="1:30" x14ac:dyDescent="0.25">
      <c r="A72" s="23"/>
      <c r="B72" s="104"/>
      <c r="C72" s="1"/>
      <c r="D72" s="104"/>
      <c r="E72" s="10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0"/>
      <c r="R72" s="160"/>
      <c r="S72" s="160"/>
      <c r="T72" s="160"/>
      <c r="U72" s="160"/>
      <c r="V72" s="1"/>
      <c r="W72" s="104"/>
      <c r="X72" s="1"/>
      <c r="Y72" s="75"/>
      <c r="Z72" s="75"/>
      <c r="AA72" s="75"/>
      <c r="AB72" s="75"/>
      <c r="AC72" s="75"/>
      <c r="AD72" s="75"/>
    </row>
    <row r="73" spans="1:30" x14ac:dyDescent="0.25">
      <c r="A73" s="23"/>
      <c r="B73" s="104"/>
      <c r="C73" s="1"/>
      <c r="D73" s="104"/>
      <c r="E73" s="10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0"/>
      <c r="R73" s="160"/>
      <c r="S73" s="160"/>
      <c r="T73" s="160"/>
      <c r="U73" s="160"/>
      <c r="V73" s="1"/>
      <c r="W73" s="104"/>
      <c r="X73" s="1"/>
      <c r="Y73" s="75"/>
      <c r="Z73" s="75"/>
      <c r="AA73" s="75"/>
      <c r="AB73" s="75"/>
      <c r="AC73" s="75"/>
      <c r="AD73" s="75"/>
    </row>
    <row r="74" spans="1:30" x14ac:dyDescent="0.25">
      <c r="A74" s="23"/>
      <c r="B74" s="104"/>
      <c r="C74" s="1"/>
      <c r="D74" s="104"/>
      <c r="E74" s="10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0"/>
      <c r="R74" s="160"/>
      <c r="S74" s="160"/>
      <c r="T74" s="160"/>
      <c r="U74" s="160"/>
      <c r="V74" s="1"/>
      <c r="W74" s="104"/>
      <c r="X74" s="1"/>
      <c r="Y74" s="75"/>
      <c r="Z74" s="75"/>
      <c r="AA74" s="75"/>
      <c r="AB74" s="75"/>
      <c r="AC74" s="75"/>
      <c r="AD74" s="75"/>
    </row>
    <row r="75" spans="1:30" x14ac:dyDescent="0.25">
      <c r="A75" s="23"/>
      <c r="B75" s="104"/>
      <c r="C75" s="1"/>
      <c r="D75" s="104"/>
      <c r="E75" s="10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0"/>
      <c r="R75" s="160"/>
      <c r="S75" s="160"/>
      <c r="T75" s="160"/>
      <c r="U75" s="160"/>
      <c r="V75" s="1"/>
      <c r="W75" s="104"/>
      <c r="X75" s="1"/>
      <c r="Y75" s="75"/>
      <c r="Z75" s="75"/>
      <c r="AA75" s="75"/>
      <c r="AB75" s="75"/>
      <c r="AC75" s="75"/>
      <c r="AD75" s="75"/>
    </row>
    <row r="76" spans="1:30" x14ac:dyDescent="0.25">
      <c r="A76" s="23"/>
      <c r="B76" s="104"/>
      <c r="C76" s="1"/>
      <c r="D76" s="104"/>
      <c r="E76" s="10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0"/>
      <c r="R76" s="160"/>
      <c r="S76" s="160"/>
      <c r="T76" s="160"/>
      <c r="U76" s="160"/>
      <c r="V76" s="1"/>
      <c r="W76" s="104"/>
      <c r="X76" s="1"/>
      <c r="Y76" s="75"/>
      <c r="Z76" s="75"/>
      <c r="AA76" s="75"/>
      <c r="AB76" s="75"/>
      <c r="AC76" s="75"/>
      <c r="AD76" s="75"/>
    </row>
    <row r="77" spans="1:30" x14ac:dyDescent="0.25">
      <c r="A77" s="23"/>
      <c r="B77" s="104"/>
      <c r="C77" s="1"/>
      <c r="D77" s="104"/>
      <c r="E77" s="10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0"/>
      <c r="R77" s="160"/>
      <c r="S77" s="160"/>
      <c r="T77" s="160"/>
      <c r="U77" s="160"/>
      <c r="V77" s="1"/>
      <c r="W77" s="104"/>
      <c r="X77" s="1"/>
      <c r="Y77" s="75"/>
      <c r="Z77" s="75"/>
      <c r="AA77" s="75"/>
      <c r="AB77" s="75"/>
      <c r="AC77" s="75"/>
      <c r="AD77" s="75"/>
    </row>
    <row r="78" spans="1:30" x14ac:dyDescent="0.25">
      <c r="A78" s="23"/>
      <c r="B78" s="104"/>
      <c r="C78" s="1"/>
      <c r="D78" s="104"/>
      <c r="E78" s="10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0"/>
      <c r="R78" s="160"/>
      <c r="S78" s="160"/>
      <c r="T78" s="160"/>
      <c r="U78" s="160"/>
      <c r="V78" s="1"/>
      <c r="W78" s="104"/>
      <c r="X78" s="1"/>
      <c r="Y78" s="75"/>
      <c r="Z78" s="75"/>
      <c r="AA78" s="75"/>
      <c r="AB78" s="75"/>
      <c r="AC78" s="75"/>
      <c r="AD78" s="75"/>
    </row>
  </sheetData>
  <sortState ref="B9:X10">
    <sortCondition descending="1" ref="B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2019-09-17T12:13:05Z</dcterms:modified>
</cp:coreProperties>
</file>