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O21" i="3" l="1"/>
  <c r="O18" i="3"/>
  <c r="N18" i="3"/>
  <c r="M18" i="3"/>
  <c r="L18" i="3"/>
  <c r="O19" i="3"/>
  <c r="I19" i="3"/>
  <c r="E19" i="3"/>
  <c r="K18" i="3"/>
  <c r="K21" i="3" s="1"/>
  <c r="AS15" i="3"/>
  <c r="AQ15" i="3"/>
  <c r="AP15" i="3"/>
  <c r="AO15" i="3"/>
  <c r="AN15" i="3"/>
  <c r="AM15" i="3"/>
  <c r="AG15" i="3"/>
  <c r="K20" i="3" s="1"/>
  <c r="AE15" i="3"/>
  <c r="I20" i="3" s="1"/>
  <c r="AD15" i="3"/>
  <c r="H20" i="3" s="1"/>
  <c r="AC15" i="3"/>
  <c r="G20" i="3" s="1"/>
  <c r="AB15" i="3"/>
  <c r="F20" i="3" s="1"/>
  <c r="AA15" i="3"/>
  <c r="E20" i="3" s="1"/>
  <c r="W15" i="3"/>
  <c r="U15" i="3"/>
  <c r="T15" i="3"/>
  <c r="S15" i="3"/>
  <c r="R15" i="3"/>
  <c r="Q15" i="3"/>
  <c r="K15" i="3"/>
  <c r="K19" i="3" s="1"/>
  <c r="I15" i="3"/>
  <c r="H15" i="3"/>
  <c r="H19" i="3" s="1"/>
  <c r="G15" i="3"/>
  <c r="G19" i="3" s="1"/>
  <c r="F15" i="3"/>
  <c r="F19" i="3" s="1"/>
  <c r="E15" i="3"/>
  <c r="O20" i="3" l="1"/>
  <c r="G21" i="3"/>
  <c r="M20" i="3"/>
  <c r="E21" i="3"/>
  <c r="F21" i="3"/>
  <c r="N19" i="3"/>
  <c r="L19" i="3"/>
  <c r="H21" i="3"/>
  <c r="M21" i="3" s="1"/>
  <c r="M19" i="3"/>
  <c r="N20" i="3"/>
  <c r="L20" i="3"/>
  <c r="I21" i="3"/>
  <c r="N21" i="3" l="1"/>
  <c r="L21" i="3"/>
  <c r="I25" i="1" l="1"/>
  <c r="H25" i="1"/>
  <c r="G25" i="1"/>
  <c r="F25" i="1"/>
  <c r="E25" i="1"/>
  <c r="AQ17" i="1" l="1"/>
  <c r="AP17" i="1"/>
  <c r="AO17" i="1"/>
  <c r="AN17" i="1"/>
  <c r="AM17" i="1"/>
  <c r="AL17" i="1"/>
  <c r="AA17" i="1"/>
</calcChain>
</file>

<file path=xl/sharedStrings.xml><?xml version="1.0" encoding="utf-8"?>
<sst xmlns="http://schemas.openxmlformats.org/spreadsheetml/2006/main" count="218" uniqueCount="88">
  <si>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</si>
  <si>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</si>
  <si>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</si>
  <si>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</si>
  <si>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</si>
  <si>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</si>
  <si>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</si>
  <si>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</si>
  <si>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</si>
  <si>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</si>
  <si>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</si>
  <si>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</si>
  <si>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</si>
  <si>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</si>
  <si>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</si>
  <si>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</si>
  <si>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</si>
  <si>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</si>
  <si>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</si>
  <si>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</si>
  <si>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</si>
  <si>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</si>
  <si>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</si>
  <si>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</si>
  <si>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</si>
  <si>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</si>
  <si>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</si>
  <si>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</si>
  <si>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</si>
  <si>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</si>
  <si>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</si>
  <si>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</si>
  <si>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</si>
  <si>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</si>
  <si>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Olli-Pekka Rintala</t>
  </si>
  <si>
    <t>13.</t>
  </si>
  <si>
    <t>RPL</t>
  </si>
  <si>
    <t>6.</t>
  </si>
  <si>
    <t>03.05. 1992  RPL - SoJy  4-12</t>
  </si>
  <si>
    <t xml:space="preserve">  27 v   2 kk 12 pv</t>
  </si>
  <si>
    <t>YPJ</t>
  </si>
  <si>
    <t>suomensarja</t>
  </si>
  <si>
    <t>Seurat</t>
  </si>
  <si>
    <t>RPL = Riihimäen Pallonlyöjät  (1924)</t>
  </si>
  <si>
    <t>YPJ = Ylihärmän Pesis-Junkkarit  (1996)</t>
  </si>
  <si>
    <t>1.</t>
  </si>
  <si>
    <t>21.2.1965</t>
  </si>
  <si>
    <t>3.</t>
  </si>
  <si>
    <t>31.08. 1991  RPL - Manse PP  5-3</t>
  </si>
  <si>
    <t xml:space="preserve">  26 v   6 kk 10 pv</t>
  </si>
  <si>
    <t>4.  ottelu</t>
  </si>
  <si>
    <t>YJ</t>
  </si>
  <si>
    <t>YJ = Ylihärmän Junkkarit  (1908)</t>
  </si>
  <si>
    <t>10.</t>
  </si>
  <si>
    <t>ykkössarja</t>
  </si>
  <si>
    <t>2.</t>
  </si>
  <si>
    <t>RPL-R</t>
  </si>
  <si>
    <t>RPL-R = RPL-Riihimäki  (1994)</t>
  </si>
  <si>
    <t>RPL  2</t>
  </si>
  <si>
    <t xml:space="preserve"> Arvo-ottelut</t>
  </si>
  <si>
    <t>hSM</t>
  </si>
  <si>
    <t>Lyöty</t>
  </si>
  <si>
    <t>Tuotu</t>
  </si>
  <si>
    <t>Play off, voitot, voittoprosentti</t>
  </si>
  <si>
    <t xml:space="preserve">      Mitalit</t>
  </si>
  <si>
    <t>L+T</t>
  </si>
  <si>
    <t>Puolivälierät</t>
  </si>
  <si>
    <t>Välierät</t>
  </si>
  <si>
    <t>Pronssi</t>
  </si>
  <si>
    <t>Finaalit</t>
  </si>
  <si>
    <t>0-0-0</t>
  </si>
  <si>
    <t>0/0</t>
  </si>
  <si>
    <t>KAIKKIEN AIKOJEN TILASTOT, TOP-10</t>
  </si>
  <si>
    <t>PESISPÖRSSIRAJAT</t>
  </si>
  <si>
    <t>0-3  IPV</t>
  </si>
  <si>
    <t>0/1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</si>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</sst>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1" xfId="0" applyFont="1" applyFill="1" applyBorder="1"/>
    <xf numFmtId="0" fontId="3" fillId="7" borderId="1" xfId="0" applyFont="1" applyFill="1" applyBorder="1" applyAlignment="1">
      <alignment horizontal="left"/>
    </xf>
    <xf numFmtId="165" fontId="3" fillId="7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1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7" borderId="1" xfId="0" applyFont="1" applyFill="1" applyBorder="1" applyAlignment="1"/>
    <xf numFmtId="165" fontId="3" fillId="7" borderId="1" xfId="0" applyNumberFormat="1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7" fillId="2" borderId="0" xfId="0" applyFont="1" applyFill="1"/>
    <xf numFmtId="0" fontId="0" fillId="0" borderId="0" xfId="0" applyFill="1"/>
    <xf numFmtId="0" fontId="8" fillId="2" borderId="0" xfId="0" applyFont="1" applyFill="1"/>
    <xf numFmtId="0" fontId="3" fillId="4" borderId="3" xfId="0" applyFont="1" applyFill="1" applyBorder="1" applyAlignment="1"/>
    <xf numFmtId="0" fontId="8" fillId="0" borderId="0" xfId="0" applyFont="1" applyFill="1"/>
    <xf numFmtId="165" fontId="3" fillId="3" borderId="1" xfId="1" applyNumberFormat="1" applyFont="1" applyFill="1" applyBorder="1" applyAlignment="1">
      <alignment horizontal="center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center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5"/>
  <sheetViews>
    <sheetView tabSelected="1" zoomScale="83" zoomScaleNormal="83" workbookViewId="0"/>
  </sheetViews>
  <sheetFormatPr defaultRowHeight="15" customHeight="1" x14ac:dyDescent="0.25"/>
  <cols>
    <col min="1" max="1" width="0.7109375" style="79" customWidth="1"/>
    <col min="2" max="2" width="6.7109375" style="66" customWidth="1"/>
    <col min="3" max="3" width="6.140625" style="65" customWidth="1"/>
    <col min="4" max="4" width="8.710937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6.42578125" style="65" customWidth="1"/>
    <col min="34" max="34" width="14.140625" style="65" customWidth="1"/>
    <col min="35" max="35" width="13" style="65" customWidth="1"/>
    <col min="36" max="36" width="12.425781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79" customWidth="1"/>
    <col min="45" max="16384" width="9.140625" style="79"/>
  </cols>
  <sheetData>
    <row r="1" spans="1:44" ht="17.25" customHeight="1" x14ac:dyDescent="0.25">
      <c r="A1" s="78"/>
      <c r="B1" s="1" t="s">
        <v>34</v>
      </c>
      <c r="C1" s="2"/>
      <c r="D1" s="3"/>
      <c r="E1" s="4" t="s">
        <v>46</v>
      </c>
      <c r="F1" s="5"/>
      <c r="G1" s="5"/>
      <c r="H1" s="5"/>
      <c r="I1" s="2"/>
      <c r="J1" s="2"/>
      <c r="K1" s="2"/>
      <c r="L1" s="5"/>
      <c r="M1" s="2"/>
      <c r="N1" s="2"/>
      <c r="O1" s="2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5"/>
      <c r="AB1" s="5"/>
      <c r="AC1" s="5"/>
      <c r="AD1" s="5"/>
      <c r="AE1" s="5"/>
      <c r="AF1" s="5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45"/>
    </row>
    <row r="2" spans="1:44" s="82" customFormat="1" ht="15" customHeight="1" x14ac:dyDescent="0.25">
      <c r="A2" s="80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76</v>
      </c>
      <c r="Q2" s="19"/>
      <c r="R2" s="13"/>
      <c r="S2" s="20"/>
      <c r="T2" s="18"/>
      <c r="U2" s="19" t="s">
        <v>16</v>
      </c>
      <c r="V2" s="13"/>
      <c r="W2" s="13"/>
      <c r="X2" s="13"/>
      <c r="Y2" s="13"/>
      <c r="Z2" s="14"/>
      <c r="AA2" s="18"/>
      <c r="AB2" s="21" t="s">
        <v>77</v>
      </c>
      <c r="AC2" s="19"/>
      <c r="AD2" s="13"/>
      <c r="AE2" s="20"/>
      <c r="AF2" s="18"/>
      <c r="AG2" s="21" t="s">
        <v>63</v>
      </c>
      <c r="AH2" s="13"/>
      <c r="AI2" s="13"/>
      <c r="AJ2" s="14"/>
      <c r="AK2" s="18"/>
      <c r="AL2" s="21" t="s">
        <v>59</v>
      </c>
      <c r="AM2" s="19"/>
      <c r="AN2" s="13"/>
      <c r="AO2" s="81" t="s">
        <v>64</v>
      </c>
      <c r="AP2" s="13"/>
      <c r="AQ2" s="14"/>
      <c r="AR2" s="45"/>
    </row>
    <row r="3" spans="1:44" s="82" customFormat="1" ht="15" customHeight="1" x14ac:dyDescent="0.25">
      <c r="A3" s="8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65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65</v>
      </c>
      <c r="AE3" s="17" t="s">
        <v>17</v>
      </c>
      <c r="AF3" s="22"/>
      <c r="AG3" s="17" t="s">
        <v>66</v>
      </c>
      <c r="AH3" s="17" t="s">
        <v>67</v>
      </c>
      <c r="AI3" s="14" t="s">
        <v>68</v>
      </c>
      <c r="AJ3" s="17" t="s">
        <v>69</v>
      </c>
      <c r="AK3" s="22"/>
      <c r="AL3" s="17" t="s">
        <v>23</v>
      </c>
      <c r="AM3" s="17" t="s">
        <v>24</v>
      </c>
      <c r="AN3" s="14" t="s">
        <v>60</v>
      </c>
      <c r="AO3" s="14" t="s">
        <v>31</v>
      </c>
      <c r="AP3" s="16" t="s">
        <v>32</v>
      </c>
      <c r="AQ3" s="17" t="s">
        <v>33</v>
      </c>
      <c r="AR3" s="45"/>
    </row>
    <row r="4" spans="1:44" s="82" customFormat="1" ht="15" customHeight="1" x14ac:dyDescent="0.25">
      <c r="A4" s="80"/>
      <c r="B4" s="34">
        <v>1987</v>
      </c>
      <c r="C4" s="34" t="s">
        <v>87</v>
      </c>
      <c r="D4" s="35" t="s">
        <v>51</v>
      </c>
      <c r="E4" s="34"/>
      <c r="F4" s="36" t="s">
        <v>41</v>
      </c>
      <c r="G4" s="34"/>
      <c r="H4" s="34"/>
      <c r="I4" s="34"/>
      <c r="J4" s="34"/>
      <c r="K4" s="34"/>
      <c r="L4" s="34"/>
      <c r="M4" s="34"/>
      <c r="N4" s="37"/>
      <c r="O4" s="22"/>
      <c r="P4" s="17"/>
      <c r="Q4" s="17"/>
      <c r="R4" s="17"/>
      <c r="S4" s="17"/>
      <c r="T4" s="22"/>
      <c r="U4" s="29"/>
      <c r="V4" s="29"/>
      <c r="W4" s="29"/>
      <c r="X4" s="29"/>
      <c r="Y4" s="29"/>
      <c r="Z4" s="29"/>
      <c r="AA4" s="22">
        <v>0</v>
      </c>
      <c r="AB4" s="17"/>
      <c r="AC4" s="17"/>
      <c r="AD4" s="17"/>
      <c r="AE4" s="17"/>
      <c r="AF4" s="22"/>
      <c r="AG4" s="1"/>
      <c r="AH4" s="1"/>
      <c r="AI4" s="1"/>
      <c r="AJ4" s="1"/>
      <c r="AK4" s="22"/>
      <c r="AL4" s="29"/>
      <c r="AM4" s="1"/>
      <c r="AN4" s="68"/>
      <c r="AO4" s="30"/>
      <c r="AP4" s="31"/>
      <c r="AQ4" s="29"/>
      <c r="AR4" s="45"/>
    </row>
    <row r="5" spans="1:44" s="82" customFormat="1" ht="15" customHeight="1" x14ac:dyDescent="0.25">
      <c r="A5" s="80"/>
      <c r="B5" s="34">
        <v>1988</v>
      </c>
      <c r="C5" s="34" t="s">
        <v>87</v>
      </c>
      <c r="D5" s="35" t="s">
        <v>51</v>
      </c>
      <c r="E5" s="34"/>
      <c r="F5" s="36" t="s">
        <v>41</v>
      </c>
      <c r="G5" s="34"/>
      <c r="H5" s="34"/>
      <c r="I5" s="34"/>
      <c r="J5" s="34"/>
      <c r="K5" s="34"/>
      <c r="L5" s="34"/>
      <c r="M5" s="34"/>
      <c r="N5" s="37"/>
      <c r="O5" s="22"/>
      <c r="P5" s="17"/>
      <c r="Q5" s="17"/>
      <c r="R5" s="17"/>
      <c r="S5" s="17"/>
      <c r="T5" s="22"/>
      <c r="U5" s="29"/>
      <c r="V5" s="29"/>
      <c r="W5" s="29"/>
      <c r="X5" s="29"/>
      <c r="Y5" s="29"/>
      <c r="Z5" s="29"/>
      <c r="AA5" s="22"/>
      <c r="AB5" s="17"/>
      <c r="AC5" s="17"/>
      <c r="AD5" s="17"/>
      <c r="AE5" s="17"/>
      <c r="AF5" s="22"/>
      <c r="AG5" s="1"/>
      <c r="AH5" s="1"/>
      <c r="AI5" s="1"/>
      <c r="AJ5" s="1"/>
      <c r="AK5" s="22"/>
      <c r="AL5" s="29"/>
      <c r="AM5" s="1"/>
      <c r="AN5" s="68"/>
      <c r="AO5" s="30"/>
      <c r="AP5" s="31"/>
      <c r="AQ5" s="29"/>
      <c r="AR5" s="45"/>
    </row>
    <row r="6" spans="1:44" s="82" customFormat="1" ht="15" customHeight="1" x14ac:dyDescent="0.25">
      <c r="A6" s="80"/>
      <c r="B6" s="34">
        <v>1989</v>
      </c>
      <c r="C6" s="34" t="s">
        <v>47</v>
      </c>
      <c r="D6" s="35" t="s">
        <v>51</v>
      </c>
      <c r="E6" s="34"/>
      <c r="F6" s="36" t="s">
        <v>41</v>
      </c>
      <c r="G6" s="34"/>
      <c r="H6" s="34"/>
      <c r="I6" s="34"/>
      <c r="J6" s="34"/>
      <c r="K6" s="34"/>
      <c r="L6" s="34"/>
      <c r="M6" s="34"/>
      <c r="N6" s="37"/>
      <c r="O6" s="22"/>
      <c r="P6" s="17"/>
      <c r="Q6" s="17"/>
      <c r="R6" s="17"/>
      <c r="S6" s="17"/>
      <c r="T6" s="22"/>
      <c r="U6" s="29"/>
      <c r="V6" s="29"/>
      <c r="W6" s="29"/>
      <c r="X6" s="29"/>
      <c r="Y6" s="29"/>
      <c r="Z6" s="29"/>
      <c r="AA6" s="22">
        <v>0</v>
      </c>
      <c r="AB6" s="17"/>
      <c r="AC6" s="17"/>
      <c r="AD6" s="17"/>
      <c r="AE6" s="17"/>
      <c r="AF6" s="22"/>
      <c r="AG6" s="1"/>
      <c r="AH6" s="1"/>
      <c r="AI6" s="1"/>
      <c r="AJ6" s="1"/>
      <c r="AK6" s="22"/>
      <c r="AL6" s="29"/>
      <c r="AM6" s="1"/>
      <c r="AN6" s="68"/>
      <c r="AO6" s="30"/>
      <c r="AP6" s="31"/>
      <c r="AQ6" s="29"/>
      <c r="AR6" s="45"/>
    </row>
    <row r="7" spans="1:44" s="82" customFormat="1" ht="15" customHeight="1" x14ac:dyDescent="0.25">
      <c r="A7" s="80"/>
      <c r="B7" s="23">
        <v>1990</v>
      </c>
      <c r="C7" s="23" t="s">
        <v>37</v>
      </c>
      <c r="D7" s="24" t="s">
        <v>36</v>
      </c>
      <c r="E7" s="23"/>
      <c r="F7" s="25" t="s">
        <v>54</v>
      </c>
      <c r="G7" s="67"/>
      <c r="H7" s="26"/>
      <c r="I7" s="23"/>
      <c r="J7" s="23"/>
      <c r="K7" s="23"/>
      <c r="L7" s="23"/>
      <c r="M7" s="23"/>
      <c r="N7" s="27"/>
      <c r="O7" s="22"/>
      <c r="P7" s="17"/>
      <c r="Q7" s="17"/>
      <c r="R7" s="17"/>
      <c r="S7" s="17"/>
      <c r="T7" s="22"/>
      <c r="U7" s="29"/>
      <c r="V7" s="29"/>
      <c r="W7" s="29"/>
      <c r="X7" s="29"/>
      <c r="Y7" s="29"/>
      <c r="Z7" s="29"/>
      <c r="AA7" s="22"/>
      <c r="AB7" s="17"/>
      <c r="AC7" s="17"/>
      <c r="AD7" s="17"/>
      <c r="AE7" s="17"/>
      <c r="AF7" s="22"/>
      <c r="AG7" s="1"/>
      <c r="AH7" s="1"/>
      <c r="AI7" s="1"/>
      <c r="AJ7" s="1"/>
      <c r="AK7" s="22"/>
      <c r="AL7" s="29"/>
      <c r="AM7" s="1"/>
      <c r="AN7" s="68"/>
      <c r="AO7" s="30"/>
      <c r="AP7" s="31"/>
      <c r="AQ7" s="29"/>
      <c r="AR7" s="45"/>
    </row>
    <row r="8" spans="1:44" s="82" customFormat="1" ht="15" customHeight="1" x14ac:dyDescent="0.25">
      <c r="A8" s="80"/>
      <c r="B8" s="23">
        <v>1991</v>
      </c>
      <c r="C8" s="23" t="s">
        <v>47</v>
      </c>
      <c r="D8" s="24" t="s">
        <v>36</v>
      </c>
      <c r="E8" s="23"/>
      <c r="F8" s="25" t="s">
        <v>54</v>
      </c>
      <c r="G8" s="67"/>
      <c r="H8" s="26"/>
      <c r="I8" s="23"/>
      <c r="J8" s="23"/>
      <c r="K8" s="23"/>
      <c r="L8" s="23"/>
      <c r="M8" s="23"/>
      <c r="N8" s="27"/>
      <c r="O8" s="22"/>
      <c r="P8" s="17"/>
      <c r="Q8" s="17"/>
      <c r="R8" s="17"/>
      <c r="S8" s="17"/>
      <c r="T8" s="22"/>
      <c r="U8" s="57">
        <v>3</v>
      </c>
      <c r="V8" s="57">
        <v>0</v>
      </c>
      <c r="W8" s="57">
        <v>3</v>
      </c>
      <c r="X8" s="57">
        <v>0</v>
      </c>
      <c r="Y8" s="57">
        <v>11</v>
      </c>
      <c r="Z8" s="59">
        <v>0.45800000000000002</v>
      </c>
      <c r="AA8" s="22">
        <v>0</v>
      </c>
      <c r="AB8" s="17"/>
      <c r="AC8" s="17"/>
      <c r="AD8" s="17"/>
      <c r="AE8" s="17"/>
      <c r="AF8" s="22"/>
      <c r="AG8" s="1"/>
      <c r="AH8" s="1"/>
      <c r="AI8" s="1"/>
      <c r="AJ8" s="1"/>
      <c r="AK8" s="22"/>
      <c r="AL8" s="29"/>
      <c r="AM8" s="1"/>
      <c r="AN8" s="68"/>
      <c r="AO8" s="30"/>
      <c r="AP8" s="31"/>
      <c r="AQ8" s="29"/>
      <c r="AR8" s="45"/>
    </row>
    <row r="9" spans="1:44" s="82" customFormat="1" ht="15" customHeight="1" x14ac:dyDescent="0.25">
      <c r="A9" s="80"/>
      <c r="B9" s="29">
        <v>1992</v>
      </c>
      <c r="C9" s="29" t="s">
        <v>35</v>
      </c>
      <c r="D9" s="32" t="s">
        <v>36</v>
      </c>
      <c r="E9" s="29">
        <v>25</v>
      </c>
      <c r="F9" s="29">
        <v>4</v>
      </c>
      <c r="G9" s="29">
        <v>10</v>
      </c>
      <c r="H9" s="29">
        <v>18</v>
      </c>
      <c r="I9" s="29">
        <v>89</v>
      </c>
      <c r="J9" s="29">
        <v>35</v>
      </c>
      <c r="K9" s="29">
        <v>20</v>
      </c>
      <c r="L9" s="29">
        <v>20</v>
      </c>
      <c r="M9" s="29">
        <v>14</v>
      </c>
      <c r="N9" s="33">
        <v>0.53300000000000003</v>
      </c>
      <c r="O9" s="22"/>
      <c r="P9" s="17"/>
      <c r="Q9" s="17"/>
      <c r="R9" s="17"/>
      <c r="S9" s="17"/>
      <c r="T9" s="22"/>
      <c r="U9" s="57">
        <v>5</v>
      </c>
      <c r="V9" s="57">
        <v>0</v>
      </c>
      <c r="W9" s="57">
        <v>2</v>
      </c>
      <c r="X9" s="57">
        <v>2</v>
      </c>
      <c r="Y9" s="57">
        <v>16</v>
      </c>
      <c r="Z9" s="59">
        <v>0.42099999999999999</v>
      </c>
      <c r="AA9" s="22">
        <v>0</v>
      </c>
      <c r="AB9" s="17"/>
      <c r="AC9" s="17"/>
      <c r="AD9" s="17"/>
      <c r="AE9" s="17"/>
      <c r="AF9" s="22"/>
      <c r="AG9" s="1"/>
      <c r="AH9" s="1"/>
      <c r="AI9" s="1"/>
      <c r="AJ9" s="1"/>
      <c r="AK9" s="22"/>
      <c r="AL9" s="29"/>
      <c r="AM9" s="1"/>
      <c r="AN9" s="68"/>
      <c r="AO9" s="30"/>
      <c r="AP9" s="31"/>
      <c r="AQ9" s="29"/>
      <c r="AR9" s="45"/>
    </row>
    <row r="10" spans="1:44" s="82" customFormat="1" ht="15" customHeight="1" x14ac:dyDescent="0.25">
      <c r="A10" s="80"/>
      <c r="B10" s="29">
        <v>1993</v>
      </c>
      <c r="C10" s="29" t="s">
        <v>37</v>
      </c>
      <c r="D10" s="32" t="s">
        <v>36</v>
      </c>
      <c r="E10" s="29">
        <v>28</v>
      </c>
      <c r="F10" s="29">
        <v>1</v>
      </c>
      <c r="G10" s="29">
        <v>12</v>
      </c>
      <c r="H10" s="29">
        <v>15</v>
      </c>
      <c r="I10" s="29">
        <v>74</v>
      </c>
      <c r="J10" s="29">
        <v>29</v>
      </c>
      <c r="K10" s="29">
        <v>15</v>
      </c>
      <c r="L10" s="29">
        <v>17</v>
      </c>
      <c r="M10" s="29">
        <v>13</v>
      </c>
      <c r="N10" s="33">
        <v>0.49</v>
      </c>
      <c r="O10" s="22"/>
      <c r="P10" s="17"/>
      <c r="Q10" s="17"/>
      <c r="R10" s="17"/>
      <c r="S10" s="17"/>
      <c r="T10" s="22"/>
      <c r="U10" s="29"/>
      <c r="V10" s="29"/>
      <c r="W10" s="29"/>
      <c r="X10" s="29"/>
      <c r="Y10" s="29"/>
      <c r="Z10" s="29"/>
      <c r="AA10" s="22">
        <v>66</v>
      </c>
      <c r="AB10" s="17"/>
      <c r="AC10" s="17"/>
      <c r="AD10" s="17"/>
      <c r="AE10" s="17"/>
      <c r="AF10" s="22"/>
      <c r="AG10" s="1" t="s">
        <v>74</v>
      </c>
      <c r="AH10" s="1"/>
      <c r="AI10" s="1"/>
      <c r="AJ10" s="1"/>
      <c r="AK10" s="22"/>
      <c r="AL10" s="29"/>
      <c r="AM10" s="1"/>
      <c r="AN10" s="68"/>
      <c r="AO10" s="30"/>
      <c r="AP10" s="31"/>
      <c r="AQ10" s="29"/>
      <c r="AR10" s="45"/>
    </row>
    <row r="11" spans="1:44" s="82" customFormat="1" ht="15" customHeight="1" x14ac:dyDescent="0.25">
      <c r="A11" s="80"/>
      <c r="B11" s="34">
        <v>1994</v>
      </c>
      <c r="C11" s="34" t="s">
        <v>55</v>
      </c>
      <c r="D11" s="69" t="s">
        <v>58</v>
      </c>
      <c r="E11" s="34"/>
      <c r="F11" s="36" t="s">
        <v>41</v>
      </c>
      <c r="G11" s="34"/>
      <c r="H11" s="34"/>
      <c r="I11" s="34"/>
      <c r="J11" s="34"/>
      <c r="K11" s="34"/>
      <c r="L11" s="34"/>
      <c r="M11" s="34"/>
      <c r="N11" s="70"/>
      <c r="O11" s="22"/>
      <c r="P11" s="17"/>
      <c r="Q11" s="17"/>
      <c r="R11" s="17"/>
      <c r="S11" s="17"/>
      <c r="T11" s="22"/>
      <c r="U11" s="29"/>
      <c r="V11" s="29"/>
      <c r="W11" s="29"/>
      <c r="X11" s="29"/>
      <c r="Y11" s="29"/>
      <c r="Z11" s="29"/>
      <c r="AA11" s="22"/>
      <c r="AB11" s="17"/>
      <c r="AC11" s="17"/>
      <c r="AD11" s="17"/>
      <c r="AE11" s="17"/>
      <c r="AF11" s="22"/>
      <c r="AG11" s="1"/>
      <c r="AH11" s="1"/>
      <c r="AI11" s="1"/>
      <c r="AJ11" s="1"/>
      <c r="AK11" s="22"/>
      <c r="AL11" s="29"/>
      <c r="AM11" s="1"/>
      <c r="AN11" s="68"/>
      <c r="AO11" s="30"/>
      <c r="AP11" s="31"/>
      <c r="AQ11" s="29"/>
      <c r="AR11" s="45"/>
    </row>
    <row r="12" spans="1:44" s="82" customFormat="1" ht="15" customHeight="1" x14ac:dyDescent="0.25">
      <c r="A12" s="80"/>
      <c r="B12" s="34">
        <v>1995</v>
      </c>
      <c r="C12" s="34" t="s">
        <v>37</v>
      </c>
      <c r="D12" s="69" t="s">
        <v>56</v>
      </c>
      <c r="E12" s="34"/>
      <c r="F12" s="36" t="s">
        <v>41</v>
      </c>
      <c r="G12" s="34"/>
      <c r="H12" s="34"/>
      <c r="I12" s="34"/>
      <c r="J12" s="34"/>
      <c r="K12" s="34"/>
      <c r="L12" s="34"/>
      <c r="M12" s="34"/>
      <c r="N12" s="70"/>
      <c r="O12" s="22"/>
      <c r="P12" s="17"/>
      <c r="Q12" s="17"/>
      <c r="R12" s="17"/>
      <c r="S12" s="17"/>
      <c r="T12" s="22"/>
      <c r="U12" s="29"/>
      <c r="V12" s="29"/>
      <c r="W12" s="29"/>
      <c r="X12" s="29"/>
      <c r="Y12" s="29"/>
      <c r="Z12" s="29"/>
      <c r="AA12" s="22"/>
      <c r="AB12" s="17"/>
      <c r="AC12" s="17"/>
      <c r="AD12" s="17"/>
      <c r="AE12" s="17"/>
      <c r="AF12" s="22"/>
      <c r="AG12" s="1"/>
      <c r="AH12" s="1"/>
      <c r="AI12" s="1"/>
      <c r="AJ12" s="1"/>
      <c r="AK12" s="22"/>
      <c r="AL12" s="29"/>
      <c r="AM12" s="1"/>
      <c r="AN12" s="68"/>
      <c r="AO12" s="30"/>
      <c r="AP12" s="31"/>
      <c r="AQ12" s="29"/>
      <c r="AR12" s="45"/>
    </row>
    <row r="13" spans="1:44" s="82" customFormat="1" ht="15" customHeight="1" x14ac:dyDescent="0.25">
      <c r="A13" s="80"/>
      <c r="B13" s="29">
        <v>1996</v>
      </c>
      <c r="C13" s="29"/>
      <c r="D13" s="32"/>
      <c r="E13" s="29"/>
      <c r="F13" s="29"/>
      <c r="G13" s="29"/>
      <c r="H13" s="29"/>
      <c r="I13" s="29"/>
      <c r="J13" s="29"/>
      <c r="K13" s="29"/>
      <c r="L13" s="29"/>
      <c r="M13" s="29"/>
      <c r="N13" s="33"/>
      <c r="O13" s="22"/>
      <c r="P13" s="17"/>
      <c r="Q13" s="17"/>
      <c r="R13" s="17"/>
      <c r="S13" s="17"/>
      <c r="T13" s="22"/>
      <c r="U13" s="1"/>
      <c r="V13" s="1"/>
      <c r="W13" s="1"/>
      <c r="X13" s="1"/>
      <c r="Y13" s="1"/>
      <c r="Z13" s="83"/>
      <c r="AA13" s="22">
        <v>0</v>
      </c>
      <c r="AB13" s="17"/>
      <c r="AC13" s="17"/>
      <c r="AD13" s="17"/>
      <c r="AE13" s="17"/>
      <c r="AF13" s="22"/>
      <c r="AG13" s="1"/>
      <c r="AH13" s="1"/>
      <c r="AI13" s="1"/>
      <c r="AJ13" s="1"/>
      <c r="AK13" s="22"/>
      <c r="AL13" s="29"/>
      <c r="AM13" s="1"/>
      <c r="AN13" s="68"/>
      <c r="AO13" s="30"/>
      <c r="AP13" s="31"/>
      <c r="AQ13" s="29"/>
      <c r="AR13" s="45"/>
    </row>
    <row r="14" spans="1:44" s="82" customFormat="1" ht="15" customHeight="1" x14ac:dyDescent="0.25">
      <c r="A14" s="80"/>
      <c r="B14" s="29">
        <v>1997</v>
      </c>
      <c r="C14" s="29"/>
      <c r="D14" s="32"/>
      <c r="E14" s="29"/>
      <c r="F14" s="29"/>
      <c r="G14" s="29"/>
      <c r="H14" s="29"/>
      <c r="I14" s="29"/>
      <c r="J14" s="29"/>
      <c r="K14" s="29"/>
      <c r="L14" s="29"/>
      <c r="M14" s="29"/>
      <c r="N14" s="33"/>
      <c r="O14" s="22"/>
      <c r="P14" s="17"/>
      <c r="Q14" s="17"/>
      <c r="R14" s="17"/>
      <c r="S14" s="17"/>
      <c r="T14" s="22"/>
      <c r="U14" s="1"/>
      <c r="V14" s="1"/>
      <c r="W14" s="1"/>
      <c r="X14" s="1"/>
      <c r="Y14" s="1"/>
      <c r="Z14" s="83"/>
      <c r="AA14" s="22">
        <v>0</v>
      </c>
      <c r="AB14" s="17"/>
      <c r="AC14" s="17"/>
      <c r="AD14" s="17"/>
      <c r="AE14" s="17"/>
      <c r="AF14" s="22"/>
      <c r="AG14" s="1"/>
      <c r="AH14" s="1"/>
      <c r="AI14" s="1"/>
      <c r="AJ14" s="1"/>
      <c r="AK14" s="22"/>
      <c r="AL14" s="29"/>
      <c r="AM14" s="1"/>
      <c r="AN14" s="68"/>
      <c r="AO14" s="30"/>
      <c r="AP14" s="31"/>
      <c r="AQ14" s="29"/>
      <c r="AR14" s="45"/>
    </row>
    <row r="15" spans="1:44" s="82" customFormat="1" ht="15" customHeight="1" x14ac:dyDescent="0.25">
      <c r="A15" s="80"/>
      <c r="B15" s="34">
        <v>1998</v>
      </c>
      <c r="C15" s="34" t="s">
        <v>53</v>
      </c>
      <c r="D15" s="35" t="s">
        <v>40</v>
      </c>
      <c r="E15" s="34"/>
      <c r="F15" s="36" t="s">
        <v>41</v>
      </c>
      <c r="G15" s="34"/>
      <c r="H15" s="34"/>
      <c r="I15" s="34"/>
      <c r="J15" s="34"/>
      <c r="K15" s="34"/>
      <c r="L15" s="34"/>
      <c r="M15" s="34"/>
      <c r="N15" s="70"/>
      <c r="O15" s="22"/>
      <c r="P15" s="17"/>
      <c r="Q15" s="17"/>
      <c r="R15" s="17"/>
      <c r="S15" s="17"/>
      <c r="T15" s="22"/>
      <c r="U15" s="1"/>
      <c r="V15" s="1"/>
      <c r="W15" s="1"/>
      <c r="X15" s="1"/>
      <c r="Y15" s="1"/>
      <c r="Z15" s="83"/>
      <c r="AA15" s="22">
        <v>0</v>
      </c>
      <c r="AB15" s="17"/>
      <c r="AC15" s="17"/>
      <c r="AD15" s="17"/>
      <c r="AE15" s="17"/>
      <c r="AF15" s="22"/>
      <c r="AG15" s="1"/>
      <c r="AH15" s="1"/>
      <c r="AI15" s="1"/>
      <c r="AJ15" s="1"/>
      <c r="AK15" s="22"/>
      <c r="AL15" s="29"/>
      <c r="AM15" s="1"/>
      <c r="AN15" s="68"/>
      <c r="AO15" s="30"/>
      <c r="AP15" s="31"/>
      <c r="AQ15" s="29"/>
      <c r="AR15" s="45"/>
    </row>
    <row r="16" spans="1:44" s="82" customFormat="1" ht="15" customHeight="1" x14ac:dyDescent="0.25">
      <c r="A16" s="80"/>
      <c r="B16" s="34">
        <v>1999</v>
      </c>
      <c r="C16" s="34" t="s">
        <v>45</v>
      </c>
      <c r="D16" s="35" t="s">
        <v>40</v>
      </c>
      <c r="E16" s="34"/>
      <c r="F16" s="36" t="s">
        <v>41</v>
      </c>
      <c r="G16" s="34"/>
      <c r="H16" s="34"/>
      <c r="I16" s="34"/>
      <c r="J16" s="34"/>
      <c r="K16" s="34"/>
      <c r="L16" s="34"/>
      <c r="M16" s="34"/>
      <c r="N16" s="37"/>
      <c r="O16" s="22"/>
      <c r="P16" s="17"/>
      <c r="Q16" s="17"/>
      <c r="R16" s="17"/>
      <c r="S16" s="17"/>
      <c r="T16" s="22"/>
      <c r="U16" s="1"/>
      <c r="V16" s="1"/>
      <c r="W16" s="1"/>
      <c r="X16" s="1"/>
      <c r="Y16" s="1"/>
      <c r="Z16" s="83"/>
      <c r="AA16" s="22">
        <v>40</v>
      </c>
      <c r="AB16" s="17"/>
      <c r="AC16" s="17"/>
      <c r="AD16" s="17"/>
      <c r="AE16" s="17"/>
      <c r="AF16" s="22"/>
      <c r="AG16" s="1"/>
      <c r="AH16" s="1"/>
      <c r="AI16" s="1"/>
      <c r="AJ16" s="1"/>
      <c r="AK16" s="22"/>
      <c r="AL16" s="29"/>
      <c r="AM16" s="1"/>
      <c r="AN16" s="68"/>
      <c r="AO16" s="30"/>
      <c r="AP16" s="31"/>
      <c r="AQ16" s="29"/>
      <c r="AR16" s="45"/>
    </row>
    <row r="17" spans="1:45" s="82" customFormat="1" ht="15" customHeight="1" x14ac:dyDescent="0.25">
      <c r="A17" s="84"/>
      <c r="B17" s="15" t="s">
        <v>7</v>
      </c>
      <c r="C17" s="16"/>
      <c r="D17" s="14"/>
      <c r="E17" s="17">
        <v>53</v>
      </c>
      <c r="F17" s="17">
        <v>5</v>
      </c>
      <c r="G17" s="17">
        <v>22</v>
      </c>
      <c r="H17" s="17">
        <v>33</v>
      </c>
      <c r="I17" s="17">
        <v>163</v>
      </c>
      <c r="J17" s="17">
        <v>64</v>
      </c>
      <c r="K17" s="17">
        <v>35</v>
      </c>
      <c r="L17" s="17">
        <v>37</v>
      </c>
      <c r="M17" s="17">
        <v>27</v>
      </c>
      <c r="N17" s="38">
        <v>0.51300000000000001</v>
      </c>
      <c r="O17" s="22"/>
      <c r="P17" s="85" t="s">
        <v>70</v>
      </c>
      <c r="Q17" s="85" t="s">
        <v>70</v>
      </c>
      <c r="R17" s="85" t="s">
        <v>70</v>
      </c>
      <c r="S17" s="85" t="s">
        <v>70</v>
      </c>
      <c r="T17" s="28"/>
      <c r="U17" s="17">
        <v>8</v>
      </c>
      <c r="V17" s="17">
        <v>0</v>
      </c>
      <c r="W17" s="17">
        <v>5</v>
      </c>
      <c r="X17" s="17">
        <v>2</v>
      </c>
      <c r="Y17" s="17">
        <v>27</v>
      </c>
      <c r="Z17" s="38">
        <v>0.435</v>
      </c>
      <c r="AA17" s="86">
        <f>SUM(AA3:AA16)</f>
        <v>106</v>
      </c>
      <c r="AB17" s="85" t="s">
        <v>70</v>
      </c>
      <c r="AC17" s="85" t="s">
        <v>70</v>
      </c>
      <c r="AD17" s="85" t="s">
        <v>70</v>
      </c>
      <c r="AE17" s="85" t="s">
        <v>70</v>
      </c>
      <c r="AF17" s="22"/>
      <c r="AG17" s="85" t="s">
        <v>75</v>
      </c>
      <c r="AH17" s="85" t="s">
        <v>71</v>
      </c>
      <c r="AI17" s="85" t="s">
        <v>71</v>
      </c>
      <c r="AJ17" s="85" t="s">
        <v>71</v>
      </c>
      <c r="AK17" s="22"/>
      <c r="AL17" s="17">
        <f t="shared" ref="AL17:AQ17" si="0">SUM(AL4:AL16)</f>
        <v>0</v>
      </c>
      <c r="AM17" s="17">
        <f t="shared" si="0"/>
        <v>0</v>
      </c>
      <c r="AN17" s="17">
        <f t="shared" si="0"/>
        <v>0</v>
      </c>
      <c r="AO17" s="17">
        <f t="shared" si="0"/>
        <v>0</v>
      </c>
      <c r="AP17" s="17">
        <f t="shared" si="0"/>
        <v>0</v>
      </c>
      <c r="AQ17" s="17">
        <f t="shared" si="0"/>
        <v>0</v>
      </c>
      <c r="AR17" s="45"/>
    </row>
    <row r="18" spans="1:45" s="82" customFormat="1" ht="15" customHeight="1" x14ac:dyDescent="0.25">
      <c r="A18" s="84"/>
      <c r="B18" s="21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87"/>
      <c r="O18" s="22"/>
      <c r="P18" s="21"/>
      <c r="Q18" s="19"/>
      <c r="R18" s="88"/>
      <c r="S18" s="89"/>
      <c r="T18" s="22"/>
      <c r="U18" s="16"/>
      <c r="V18" s="13"/>
      <c r="W18" s="13"/>
      <c r="X18" s="13"/>
      <c r="Y18" s="13"/>
      <c r="Z18" s="14"/>
      <c r="AA18" s="22"/>
      <c r="AB18" s="90"/>
      <c r="AC18" s="91"/>
      <c r="AD18" s="88"/>
      <c r="AE18" s="89"/>
      <c r="AF18" s="22"/>
      <c r="AG18" s="92">
        <v>0</v>
      </c>
      <c r="AH18" s="93">
        <v>0</v>
      </c>
      <c r="AI18" s="93">
        <v>0</v>
      </c>
      <c r="AJ18" s="94">
        <v>0</v>
      </c>
      <c r="AK18" s="22"/>
      <c r="AL18" s="16"/>
      <c r="AM18" s="13"/>
      <c r="AN18" s="13"/>
      <c r="AO18" s="13"/>
      <c r="AP18" s="13"/>
      <c r="AQ18" s="14"/>
      <c r="AR18" s="45"/>
    </row>
    <row r="19" spans="1:45" ht="15" customHeight="1" x14ac:dyDescent="0.25">
      <c r="A19" s="80"/>
      <c r="B19" s="39" t="s">
        <v>2</v>
      </c>
      <c r="C19" s="31"/>
      <c r="D19" s="40">
        <v>123.00000000000001</v>
      </c>
      <c r="E19" s="41"/>
      <c r="F19" s="41"/>
      <c r="G19" s="41"/>
      <c r="H19" s="41"/>
      <c r="I19" s="41"/>
      <c r="J19" s="41"/>
      <c r="K19" s="41"/>
      <c r="L19" s="41"/>
      <c r="M19" s="41"/>
      <c r="N19" s="42"/>
      <c r="O19" s="41"/>
      <c r="P19" s="22"/>
      <c r="Q19" s="22"/>
      <c r="R19" s="22"/>
      <c r="S19" s="22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22"/>
      <c r="AG19" s="41"/>
      <c r="AH19" s="41"/>
      <c r="AI19" s="41"/>
      <c r="AJ19" s="41"/>
      <c r="AK19" s="22"/>
      <c r="AL19" s="41"/>
      <c r="AM19" s="41"/>
      <c r="AN19" s="41"/>
      <c r="AO19" s="41"/>
      <c r="AP19" s="41"/>
      <c r="AQ19" s="41"/>
      <c r="AR19" s="45"/>
    </row>
    <row r="20" spans="1:45" s="82" customFormat="1" ht="15" customHeight="1" x14ac:dyDescent="0.25">
      <c r="A20" s="8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2"/>
      <c r="O20" s="28"/>
      <c r="P20" s="28"/>
      <c r="Q20" s="28"/>
      <c r="R20" s="28"/>
      <c r="S20" s="28"/>
      <c r="T20" s="28"/>
      <c r="U20" s="41"/>
      <c r="V20" s="44"/>
      <c r="W20" s="41"/>
      <c r="X20" s="41"/>
      <c r="Y20" s="41"/>
      <c r="Z20" s="41"/>
      <c r="AA20" s="41"/>
      <c r="AB20" s="41"/>
      <c r="AC20" s="41"/>
      <c r="AD20" s="41"/>
      <c r="AE20" s="41"/>
      <c r="AF20" s="22"/>
      <c r="AG20" s="41"/>
      <c r="AH20" s="41"/>
      <c r="AI20" s="41"/>
      <c r="AJ20" s="41"/>
      <c r="AK20" s="22"/>
      <c r="AL20" s="41"/>
      <c r="AM20" s="41"/>
      <c r="AN20" s="41"/>
      <c r="AO20" s="41"/>
      <c r="AP20" s="41"/>
      <c r="AQ20" s="41"/>
      <c r="AR20" s="45"/>
    </row>
    <row r="21" spans="1:45" ht="15" customHeight="1" x14ac:dyDescent="0.25">
      <c r="A21" s="80"/>
      <c r="B21" s="21" t="s">
        <v>25</v>
      </c>
      <c r="C21" s="46"/>
      <c r="D21" s="46"/>
      <c r="E21" s="17" t="s">
        <v>3</v>
      </c>
      <c r="F21" s="17" t="s">
        <v>8</v>
      </c>
      <c r="G21" s="14" t="s">
        <v>5</v>
      </c>
      <c r="H21" s="17" t="s">
        <v>6</v>
      </c>
      <c r="I21" s="17" t="s">
        <v>17</v>
      </c>
      <c r="J21" s="41"/>
      <c r="K21" s="17" t="s">
        <v>27</v>
      </c>
      <c r="L21" s="17" t="s">
        <v>28</v>
      </c>
      <c r="M21" s="17" t="s">
        <v>29</v>
      </c>
      <c r="N21" s="17" t="s">
        <v>22</v>
      </c>
      <c r="O21" s="22"/>
      <c r="P21" s="47" t="s">
        <v>30</v>
      </c>
      <c r="Q21" s="11"/>
      <c r="R21" s="11"/>
      <c r="S21" s="11"/>
      <c r="T21" s="48"/>
      <c r="U21" s="48"/>
      <c r="V21" s="48"/>
      <c r="W21" s="48"/>
      <c r="X21" s="48"/>
      <c r="Y21" s="11"/>
      <c r="Z21" s="11"/>
      <c r="AA21" s="11"/>
      <c r="AB21" s="48"/>
      <c r="AC21" s="48"/>
      <c r="AD21" s="11"/>
      <c r="AE21" s="49"/>
      <c r="AF21" s="22"/>
      <c r="AG21" s="47" t="s">
        <v>72</v>
      </c>
      <c r="AH21" s="11"/>
      <c r="AI21" s="48"/>
      <c r="AJ21" s="49"/>
      <c r="AK21" s="22"/>
      <c r="AL21" s="9" t="s">
        <v>73</v>
      </c>
      <c r="AM21" s="11"/>
      <c r="AN21" s="11"/>
      <c r="AO21" s="11"/>
      <c r="AP21" s="11"/>
      <c r="AQ21" s="49"/>
      <c r="AR21" s="45"/>
    </row>
    <row r="22" spans="1:45" ht="15" customHeight="1" x14ac:dyDescent="0.25">
      <c r="A22" s="80"/>
      <c r="B22" s="47" t="s">
        <v>13</v>
      </c>
      <c r="C22" s="11"/>
      <c r="D22" s="49"/>
      <c r="E22" s="29">
        <v>53</v>
      </c>
      <c r="F22" s="29">
        <v>5</v>
      </c>
      <c r="G22" s="29">
        <v>22</v>
      </c>
      <c r="H22" s="29">
        <v>33</v>
      </c>
      <c r="I22" s="29">
        <v>163</v>
      </c>
      <c r="J22" s="41"/>
      <c r="K22" s="50">
        <v>0.50943396226415094</v>
      </c>
      <c r="L22" s="50">
        <v>0.62264150943396224</v>
      </c>
      <c r="M22" s="50">
        <v>3.0754716981132075</v>
      </c>
      <c r="N22" s="33">
        <v>0.51300000000000001</v>
      </c>
      <c r="O22" s="22"/>
      <c r="P22" s="106" t="s">
        <v>9</v>
      </c>
      <c r="Q22" s="120"/>
      <c r="R22" s="107" t="s">
        <v>48</v>
      </c>
      <c r="S22" s="107"/>
      <c r="T22" s="107"/>
      <c r="U22" s="107"/>
      <c r="V22" s="107"/>
      <c r="W22" s="107"/>
      <c r="X22" s="107"/>
      <c r="Y22" s="121" t="s">
        <v>11</v>
      </c>
      <c r="Z22" s="107"/>
      <c r="AA22" s="122" t="s">
        <v>49</v>
      </c>
      <c r="AB22" s="122"/>
      <c r="AC22" s="107"/>
      <c r="AD22" s="121"/>
      <c r="AE22" s="108"/>
      <c r="AF22" s="22"/>
      <c r="AG22" s="123"/>
      <c r="AH22" s="134"/>
      <c r="AI22" s="107"/>
      <c r="AJ22" s="108"/>
      <c r="AK22" s="22"/>
      <c r="AL22" s="106"/>
      <c r="AM22" s="121"/>
      <c r="AN22" s="107"/>
      <c r="AO22" s="107"/>
      <c r="AP22" s="107"/>
      <c r="AQ22" s="108"/>
      <c r="AR22" s="45"/>
    </row>
    <row r="23" spans="1:45" ht="15" customHeight="1" x14ac:dyDescent="0.25">
      <c r="A23" s="80"/>
      <c r="B23" s="51" t="s">
        <v>15</v>
      </c>
      <c r="C23" s="52"/>
      <c r="D23" s="53"/>
      <c r="E23" s="29">
        <v>3</v>
      </c>
      <c r="F23" s="29">
        <v>0</v>
      </c>
      <c r="G23" s="29">
        <v>1</v>
      </c>
      <c r="H23" s="29">
        <v>0</v>
      </c>
      <c r="I23" s="29">
        <v>5</v>
      </c>
      <c r="J23" s="41"/>
      <c r="K23" s="50">
        <v>0.33333333333333331</v>
      </c>
      <c r="L23" s="50">
        <v>0</v>
      </c>
      <c r="M23" s="50">
        <v>1.6666666666666667</v>
      </c>
      <c r="N23" s="33">
        <v>0.26300000000000001</v>
      </c>
      <c r="O23" s="22"/>
      <c r="P23" s="123" t="s">
        <v>61</v>
      </c>
      <c r="Q23" s="124"/>
      <c r="R23" s="125"/>
      <c r="S23" s="125"/>
      <c r="T23" s="125"/>
      <c r="U23" s="125"/>
      <c r="V23" s="125"/>
      <c r="W23" s="125"/>
      <c r="X23" s="125"/>
      <c r="Y23" s="126"/>
      <c r="Z23" s="125"/>
      <c r="AA23" s="86"/>
      <c r="AB23" s="86"/>
      <c r="AC23" s="125"/>
      <c r="AD23" s="126"/>
      <c r="AE23" s="127"/>
      <c r="AF23" s="22"/>
      <c r="AG23" s="123"/>
      <c r="AH23" s="135"/>
      <c r="AI23" s="125"/>
      <c r="AJ23" s="127"/>
      <c r="AK23" s="22"/>
      <c r="AL23" s="123"/>
      <c r="AM23" s="126"/>
      <c r="AN23" s="125"/>
      <c r="AO23" s="125"/>
      <c r="AP23" s="125"/>
      <c r="AQ23" s="127"/>
      <c r="AR23" s="45"/>
    </row>
    <row r="24" spans="1:45" ht="15" customHeight="1" x14ac:dyDescent="0.25">
      <c r="A24" s="80"/>
      <c r="B24" s="54" t="s">
        <v>16</v>
      </c>
      <c r="C24" s="55"/>
      <c r="D24" s="56"/>
      <c r="E24" s="57">
        <v>8</v>
      </c>
      <c r="F24" s="57">
        <v>0</v>
      </c>
      <c r="G24" s="57">
        <v>5</v>
      </c>
      <c r="H24" s="57">
        <v>2</v>
      </c>
      <c r="I24" s="57">
        <v>27</v>
      </c>
      <c r="J24" s="41"/>
      <c r="K24" s="58">
        <v>0.63</v>
      </c>
      <c r="L24" s="58">
        <v>0.25</v>
      </c>
      <c r="M24" s="58">
        <v>3.38</v>
      </c>
      <c r="N24" s="59">
        <v>0.435</v>
      </c>
      <c r="O24" s="22"/>
      <c r="P24" s="123" t="s">
        <v>62</v>
      </c>
      <c r="Q24" s="124"/>
      <c r="R24" s="125" t="s">
        <v>38</v>
      </c>
      <c r="S24" s="125"/>
      <c r="T24" s="125"/>
      <c r="U24" s="125"/>
      <c r="V24" s="125"/>
      <c r="W24" s="125"/>
      <c r="X24" s="125"/>
      <c r="Y24" s="126" t="s">
        <v>50</v>
      </c>
      <c r="Z24" s="125"/>
      <c r="AA24" s="86" t="s">
        <v>39</v>
      </c>
      <c r="AB24" s="86"/>
      <c r="AC24" s="125"/>
      <c r="AD24" s="126"/>
      <c r="AE24" s="127"/>
      <c r="AF24" s="22"/>
      <c r="AG24" s="136"/>
      <c r="AH24" s="135"/>
      <c r="AI24" s="125"/>
      <c r="AJ24" s="127"/>
      <c r="AK24" s="22"/>
      <c r="AL24" s="123"/>
      <c r="AM24" s="126"/>
      <c r="AN24" s="125"/>
      <c r="AO24" s="125"/>
      <c r="AP24" s="125"/>
      <c r="AQ24" s="127"/>
      <c r="AR24" s="45"/>
    </row>
    <row r="25" spans="1:45" ht="15" customHeight="1" x14ac:dyDescent="0.25">
      <c r="A25" s="80"/>
      <c r="B25" s="60" t="s">
        <v>26</v>
      </c>
      <c r="C25" s="61"/>
      <c r="D25" s="62"/>
      <c r="E25" s="17">
        <f>SUM(E22:E24)</f>
        <v>64</v>
      </c>
      <c r="F25" s="17">
        <f t="shared" ref="F25:I25" si="1">SUM(F22:F24)</f>
        <v>5</v>
      </c>
      <c r="G25" s="17">
        <f t="shared" si="1"/>
        <v>28</v>
      </c>
      <c r="H25" s="17">
        <f t="shared" si="1"/>
        <v>35</v>
      </c>
      <c r="I25" s="17">
        <f t="shared" si="1"/>
        <v>195</v>
      </c>
      <c r="J25" s="41"/>
      <c r="K25" s="63">
        <v>0.52</v>
      </c>
      <c r="L25" s="63">
        <v>0.55000000000000004</v>
      </c>
      <c r="M25" s="63">
        <v>3.05</v>
      </c>
      <c r="N25" s="38">
        <v>0.48899999999999999</v>
      </c>
      <c r="O25" s="22"/>
      <c r="P25" s="128" t="s">
        <v>10</v>
      </c>
      <c r="Q25" s="129"/>
      <c r="R25" s="130" t="s">
        <v>38</v>
      </c>
      <c r="S25" s="130"/>
      <c r="T25" s="130"/>
      <c r="U25" s="130"/>
      <c r="V25" s="130"/>
      <c r="W25" s="130"/>
      <c r="X25" s="130"/>
      <c r="Y25" s="131" t="s">
        <v>50</v>
      </c>
      <c r="Z25" s="130"/>
      <c r="AA25" s="132" t="s">
        <v>39</v>
      </c>
      <c r="AB25" s="132"/>
      <c r="AC25" s="130"/>
      <c r="AD25" s="131"/>
      <c r="AE25" s="133"/>
      <c r="AF25" s="22"/>
      <c r="AG25" s="137"/>
      <c r="AH25" s="138"/>
      <c r="AI25" s="139"/>
      <c r="AJ25" s="133"/>
      <c r="AK25" s="22"/>
      <c r="AL25" s="128"/>
      <c r="AM25" s="131"/>
      <c r="AN25" s="130"/>
      <c r="AO25" s="130"/>
      <c r="AP25" s="130"/>
      <c r="AQ25" s="133"/>
      <c r="AR25" s="45"/>
    </row>
    <row r="26" spans="1:45" ht="15" customHeight="1" x14ac:dyDescent="0.25">
      <c r="A26" s="80"/>
      <c r="B26" s="43"/>
      <c r="C26" s="43"/>
      <c r="D26" s="43"/>
      <c r="E26" s="43"/>
      <c r="F26" s="43"/>
      <c r="G26" s="43"/>
      <c r="H26" s="43"/>
      <c r="I26" s="43"/>
      <c r="J26" s="41"/>
      <c r="K26" s="43"/>
      <c r="L26" s="43"/>
      <c r="M26" s="43"/>
      <c r="N26" s="42"/>
      <c r="O26" s="22"/>
      <c r="P26" s="41"/>
      <c r="Q26" s="44"/>
      <c r="R26" s="41"/>
      <c r="S26" s="41"/>
      <c r="T26" s="22"/>
      <c r="U26" s="22"/>
      <c r="V26" s="44"/>
      <c r="W26" s="41"/>
      <c r="X26" s="41"/>
      <c r="Y26" s="22"/>
      <c r="Z26" s="22"/>
      <c r="AA26" s="22"/>
      <c r="AB26" s="22"/>
      <c r="AC26" s="22"/>
      <c r="AD26" s="22"/>
      <c r="AE26" s="22"/>
      <c r="AF26" s="22"/>
      <c r="AG26" s="22"/>
      <c r="AH26" s="64"/>
      <c r="AI26" s="41"/>
      <c r="AJ26" s="41"/>
      <c r="AK26" s="22"/>
      <c r="AL26" s="41"/>
      <c r="AM26" s="41"/>
      <c r="AN26" s="41"/>
      <c r="AO26" s="41"/>
      <c r="AP26" s="41"/>
      <c r="AQ26" s="41"/>
      <c r="AR26" s="45"/>
    </row>
    <row r="27" spans="1:45" ht="15" customHeight="1" x14ac:dyDescent="0.2">
      <c r="A27" s="80"/>
      <c r="B27" s="41" t="s">
        <v>42</v>
      </c>
      <c r="C27" s="41"/>
      <c r="D27" s="41" t="s">
        <v>52</v>
      </c>
      <c r="E27" s="41"/>
      <c r="F27" s="41"/>
      <c r="G27" s="41"/>
      <c r="H27" s="41"/>
      <c r="I27" s="41"/>
      <c r="J27" s="41"/>
      <c r="K27" s="41"/>
      <c r="L27" s="41"/>
      <c r="M27" s="41"/>
      <c r="N27" s="42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</row>
    <row r="28" spans="1:45" ht="15" customHeight="1" x14ac:dyDescent="0.2">
      <c r="A28" s="80"/>
      <c r="B28" s="41"/>
      <c r="C28" s="41"/>
      <c r="D28" s="41" t="s">
        <v>43</v>
      </c>
      <c r="E28" s="41"/>
      <c r="F28" s="41"/>
      <c r="G28" s="41"/>
      <c r="H28" s="41"/>
      <c r="I28" s="41"/>
      <c r="J28" s="41"/>
      <c r="K28" s="41"/>
      <c r="L28" s="41"/>
      <c r="M28" s="41"/>
      <c r="N28" s="44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</row>
    <row r="29" spans="1:45" ht="15" customHeight="1" x14ac:dyDescent="0.2">
      <c r="A29" s="80"/>
      <c r="B29" s="41"/>
      <c r="C29" s="41"/>
      <c r="D29" s="41" t="s">
        <v>57</v>
      </c>
      <c r="E29" s="41"/>
      <c r="F29" s="41"/>
      <c r="G29" s="41"/>
      <c r="H29" s="41"/>
      <c r="I29" s="41"/>
      <c r="J29" s="41"/>
      <c r="K29" s="41"/>
      <c r="L29" s="41"/>
      <c r="M29" s="41"/>
      <c r="N29" s="44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</row>
    <row r="30" spans="1:45" s="7" customFormat="1" ht="15" customHeight="1" x14ac:dyDescent="0.2">
      <c r="A30" s="8"/>
      <c r="B30" s="41"/>
      <c r="C30" s="41"/>
      <c r="D30" s="41" t="s">
        <v>44</v>
      </c>
      <c r="E30" s="41"/>
      <c r="F30" s="41"/>
      <c r="G30" s="41"/>
      <c r="H30" s="41"/>
      <c r="I30" s="41"/>
      <c r="J30" s="41"/>
      <c r="K30" s="41"/>
      <c r="L30" s="41"/>
      <c r="M30" s="41"/>
      <c r="N30" s="44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s="7" customFormat="1" ht="15" customHeight="1" x14ac:dyDescent="0.25">
      <c r="A31" s="8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4"/>
      <c r="O31" s="41"/>
      <c r="P31" s="41"/>
      <c r="Q31" s="44"/>
      <c r="R31" s="41"/>
      <c r="S31" s="41"/>
      <c r="T31" s="22"/>
      <c r="U31" s="22"/>
      <c r="V31" s="64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5"/>
    </row>
    <row r="32" spans="1:45" s="7" customFormat="1" ht="15" customHeight="1" x14ac:dyDescent="0.25">
      <c r="A32" s="8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4"/>
      <c r="R32" s="41"/>
      <c r="S32" s="41"/>
      <c r="T32" s="22"/>
      <c r="U32" s="22"/>
      <c r="V32" s="64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5"/>
    </row>
    <row r="33" spans="1:44" s="7" customFormat="1" ht="15" customHeight="1" x14ac:dyDescent="0.25">
      <c r="A33" s="8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4"/>
      <c r="R33" s="41"/>
      <c r="S33" s="41"/>
      <c r="T33" s="22"/>
      <c r="U33" s="22"/>
      <c r="V33" s="64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5"/>
    </row>
    <row r="34" spans="1:44" s="7" customFormat="1" ht="15" customHeight="1" x14ac:dyDescent="0.25">
      <c r="A34" s="8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</row>
    <row r="35" spans="1:44" s="7" customFormat="1" ht="15" customHeight="1" x14ac:dyDescent="0.25">
      <c r="A35" s="8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5"/>
    </row>
    <row r="36" spans="1:44" s="7" customFormat="1" ht="15" customHeight="1" x14ac:dyDescent="0.25">
      <c r="A36" s="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</row>
    <row r="37" spans="1:44" s="7" customFormat="1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</row>
    <row r="38" spans="1:44" s="7" customFormat="1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5"/>
    </row>
    <row r="39" spans="1:44" s="7" customFormat="1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22"/>
      <c r="AH39" s="64"/>
      <c r="AI39" s="41"/>
      <c r="AJ39" s="41"/>
      <c r="AK39" s="41"/>
      <c r="AL39" s="41"/>
      <c r="AM39" s="41"/>
      <c r="AN39" s="41"/>
      <c r="AO39" s="41"/>
      <c r="AP39" s="41"/>
      <c r="AQ39" s="41"/>
      <c r="AR39" s="45"/>
    </row>
    <row r="40" spans="1:44" s="7" customFormat="1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22"/>
      <c r="AH40" s="64"/>
      <c r="AI40" s="41"/>
      <c r="AJ40" s="41"/>
      <c r="AK40" s="41"/>
      <c r="AL40" s="41"/>
      <c r="AM40" s="41"/>
      <c r="AN40" s="41"/>
      <c r="AO40" s="41"/>
      <c r="AP40" s="41"/>
      <c r="AQ40" s="41"/>
      <c r="AR40" s="45"/>
    </row>
    <row r="41" spans="1:44" s="7" customFormat="1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22"/>
      <c r="AH41" s="64"/>
      <c r="AI41" s="41"/>
      <c r="AJ41" s="41"/>
      <c r="AK41" s="41"/>
      <c r="AL41" s="41"/>
      <c r="AM41" s="41"/>
      <c r="AN41" s="41"/>
      <c r="AO41" s="41"/>
      <c r="AP41" s="41"/>
      <c r="AQ41" s="41"/>
      <c r="AR41" s="45"/>
    </row>
    <row r="42" spans="1:44" s="7" customFormat="1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2"/>
      <c r="AH42" s="64"/>
      <c r="AI42" s="41"/>
      <c r="AJ42" s="41"/>
      <c r="AK42" s="41"/>
      <c r="AL42" s="41"/>
      <c r="AM42" s="41"/>
      <c r="AN42" s="41"/>
      <c r="AO42" s="41"/>
      <c r="AP42" s="41"/>
      <c r="AQ42" s="41"/>
      <c r="AR42" s="45"/>
    </row>
    <row r="43" spans="1:44" s="7" customFormat="1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2"/>
      <c r="AH43" s="64"/>
      <c r="AI43" s="41"/>
      <c r="AJ43" s="41"/>
      <c r="AK43" s="41"/>
      <c r="AL43" s="41"/>
      <c r="AM43" s="41"/>
      <c r="AN43" s="41"/>
      <c r="AO43" s="41"/>
      <c r="AP43" s="41"/>
      <c r="AQ43" s="41"/>
      <c r="AR43" s="45"/>
    </row>
    <row r="44" spans="1:44" s="7" customFormat="1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2"/>
      <c r="AH44" s="64"/>
      <c r="AI44" s="41"/>
      <c r="AJ44" s="41"/>
      <c r="AK44" s="41"/>
      <c r="AL44" s="41"/>
      <c r="AM44" s="41"/>
      <c r="AN44" s="41"/>
      <c r="AO44" s="41"/>
      <c r="AP44" s="41"/>
      <c r="AQ44" s="41"/>
      <c r="AR44" s="45"/>
    </row>
    <row r="45" spans="1:44" s="7" customFormat="1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2"/>
      <c r="AH45" s="64"/>
      <c r="AI45" s="41"/>
      <c r="AJ45" s="41"/>
      <c r="AK45" s="41"/>
      <c r="AL45" s="41"/>
      <c r="AM45" s="41"/>
      <c r="AN45" s="41"/>
      <c r="AO45" s="41"/>
      <c r="AP45" s="41"/>
      <c r="AQ45" s="41"/>
      <c r="AR45" s="45"/>
    </row>
    <row r="46" spans="1:44" s="7" customFormat="1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2"/>
      <c r="AH46" s="64"/>
      <c r="AI46" s="41"/>
      <c r="AJ46" s="41"/>
      <c r="AK46" s="41"/>
      <c r="AL46" s="41"/>
      <c r="AM46" s="41"/>
      <c r="AN46" s="41"/>
      <c r="AO46" s="41"/>
      <c r="AP46" s="41"/>
      <c r="AQ46" s="41"/>
      <c r="AR46" s="45"/>
    </row>
    <row r="47" spans="1:44" s="7" customFormat="1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2"/>
      <c r="AH47" s="64"/>
      <c r="AI47" s="41"/>
      <c r="AJ47" s="41"/>
      <c r="AK47" s="41"/>
      <c r="AL47" s="41"/>
      <c r="AM47" s="41"/>
      <c r="AN47" s="41"/>
      <c r="AO47" s="41"/>
      <c r="AP47" s="41"/>
      <c r="AQ47" s="41"/>
      <c r="AR47" s="45"/>
    </row>
    <row r="48" spans="1:44" s="7" customFormat="1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2"/>
      <c r="AH48" s="64"/>
      <c r="AI48" s="41"/>
      <c r="AJ48" s="41"/>
      <c r="AK48" s="41"/>
      <c r="AL48" s="41"/>
      <c r="AM48" s="41"/>
      <c r="AN48" s="41"/>
      <c r="AO48" s="41"/>
      <c r="AP48" s="41"/>
      <c r="AQ48" s="41"/>
      <c r="AR48" s="45"/>
    </row>
    <row r="49" spans="1:44" s="7" customFormat="1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2"/>
      <c r="AH49" s="64"/>
      <c r="AI49" s="41"/>
      <c r="AJ49" s="41"/>
      <c r="AK49" s="41"/>
      <c r="AL49" s="41"/>
      <c r="AM49" s="41"/>
      <c r="AN49" s="41"/>
      <c r="AO49" s="41"/>
      <c r="AP49" s="41"/>
      <c r="AQ49" s="41"/>
      <c r="AR49" s="45"/>
    </row>
    <row r="50" spans="1:44" s="7" customFormat="1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2"/>
      <c r="AH50" s="64"/>
      <c r="AI50" s="41"/>
      <c r="AJ50" s="41"/>
      <c r="AK50" s="41"/>
      <c r="AL50" s="41"/>
      <c r="AM50" s="41"/>
      <c r="AN50" s="41"/>
      <c r="AO50" s="41"/>
      <c r="AP50" s="41"/>
      <c r="AQ50" s="41"/>
      <c r="AR50" s="45"/>
    </row>
    <row r="51" spans="1:44" s="7" customFormat="1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2"/>
      <c r="AH51" s="64"/>
      <c r="AI51" s="41"/>
      <c r="AJ51" s="41"/>
      <c r="AK51" s="41"/>
      <c r="AL51" s="41"/>
      <c r="AM51" s="41"/>
      <c r="AN51" s="41"/>
      <c r="AO51" s="41"/>
      <c r="AP51" s="41"/>
      <c r="AQ51" s="41"/>
      <c r="AR51" s="45"/>
    </row>
    <row r="52" spans="1:44" s="7" customFormat="1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2"/>
      <c r="AH52" s="64"/>
      <c r="AI52" s="41"/>
      <c r="AJ52" s="41"/>
      <c r="AK52" s="41"/>
      <c r="AL52" s="41"/>
      <c r="AM52" s="41"/>
      <c r="AN52" s="41"/>
      <c r="AO52" s="41"/>
      <c r="AP52" s="41"/>
      <c r="AQ52" s="41"/>
      <c r="AR52" s="45"/>
    </row>
    <row r="53" spans="1:44" s="7" customFormat="1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2"/>
      <c r="AH53" s="64"/>
      <c r="AI53" s="41"/>
      <c r="AJ53" s="41"/>
      <c r="AK53" s="41"/>
      <c r="AL53" s="41"/>
      <c r="AM53" s="41"/>
      <c r="AN53" s="41"/>
      <c r="AO53" s="41"/>
      <c r="AP53" s="41"/>
      <c r="AQ53" s="41"/>
      <c r="AR53" s="45"/>
    </row>
    <row r="54" spans="1:44" s="7" customFormat="1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2"/>
      <c r="AH54" s="64"/>
      <c r="AI54" s="41"/>
      <c r="AJ54" s="41"/>
      <c r="AK54" s="41"/>
      <c r="AL54" s="41"/>
      <c r="AM54" s="41"/>
      <c r="AN54" s="41"/>
      <c r="AO54" s="41"/>
      <c r="AP54" s="41"/>
      <c r="AQ54" s="41"/>
      <c r="AR54" s="45"/>
    </row>
    <row r="55" spans="1:44" s="7" customFormat="1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2"/>
      <c r="AH55" s="64"/>
      <c r="AI55" s="41"/>
      <c r="AJ55" s="41"/>
      <c r="AK55" s="41"/>
      <c r="AL55" s="41"/>
      <c r="AM55" s="41"/>
      <c r="AN55" s="41"/>
      <c r="AO55" s="41"/>
      <c r="AP55" s="41"/>
      <c r="AQ55" s="41"/>
      <c r="AR55" s="45"/>
    </row>
    <row r="56" spans="1:44" s="7" customFormat="1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2"/>
      <c r="AH56" s="64"/>
      <c r="AI56" s="41"/>
      <c r="AJ56" s="41"/>
      <c r="AK56" s="41"/>
      <c r="AL56" s="41"/>
      <c r="AM56" s="41"/>
      <c r="AN56" s="41"/>
      <c r="AO56" s="41"/>
      <c r="AP56" s="41"/>
      <c r="AQ56" s="41"/>
      <c r="AR56" s="45"/>
    </row>
    <row r="57" spans="1:44" s="7" customFormat="1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2"/>
      <c r="AH57" s="64"/>
      <c r="AI57" s="41"/>
      <c r="AJ57" s="41"/>
      <c r="AK57" s="41"/>
      <c r="AL57" s="41"/>
      <c r="AM57" s="41"/>
      <c r="AN57" s="41"/>
      <c r="AO57" s="41"/>
      <c r="AP57" s="41"/>
      <c r="AQ57" s="41"/>
      <c r="AR57" s="45"/>
    </row>
    <row r="58" spans="1:44" s="7" customFormat="1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2"/>
      <c r="AH58" s="64"/>
      <c r="AI58" s="41"/>
      <c r="AJ58" s="41"/>
      <c r="AK58" s="41"/>
      <c r="AL58" s="41"/>
      <c r="AM58" s="41"/>
      <c r="AN58" s="41"/>
      <c r="AO58" s="41"/>
      <c r="AP58" s="41"/>
      <c r="AQ58" s="41"/>
      <c r="AR58" s="45"/>
    </row>
    <row r="59" spans="1:44" s="7" customFormat="1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2"/>
      <c r="AH59" s="64"/>
      <c r="AI59" s="41"/>
      <c r="AJ59" s="41"/>
      <c r="AK59" s="41"/>
      <c r="AL59" s="41"/>
      <c r="AM59" s="41"/>
      <c r="AN59" s="41"/>
      <c r="AO59" s="41"/>
      <c r="AP59" s="41"/>
      <c r="AQ59" s="41"/>
      <c r="AR59" s="45"/>
    </row>
    <row r="60" spans="1:44" s="7" customFormat="1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2"/>
      <c r="AH60" s="64"/>
      <c r="AI60" s="41"/>
      <c r="AJ60" s="41"/>
      <c r="AK60" s="41"/>
      <c r="AL60" s="41"/>
      <c r="AM60" s="41"/>
      <c r="AN60" s="41"/>
      <c r="AO60" s="41"/>
      <c r="AP60" s="41"/>
      <c r="AQ60" s="41"/>
      <c r="AR60" s="45"/>
    </row>
    <row r="61" spans="1:44" s="7" customFormat="1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2"/>
      <c r="AH61" s="64"/>
      <c r="AI61" s="41"/>
      <c r="AJ61" s="41"/>
      <c r="AK61" s="41"/>
      <c r="AL61" s="41"/>
      <c r="AM61" s="41"/>
      <c r="AN61" s="41"/>
      <c r="AO61" s="41"/>
      <c r="AP61" s="41"/>
      <c r="AQ61" s="41"/>
      <c r="AR61" s="45"/>
    </row>
    <row r="62" spans="1:44" s="7" customFormat="1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2"/>
      <c r="AH62" s="64"/>
      <c r="AI62" s="41"/>
      <c r="AJ62" s="41"/>
      <c r="AK62" s="41"/>
      <c r="AL62" s="41"/>
      <c r="AM62" s="41"/>
      <c r="AN62" s="41"/>
      <c r="AO62" s="41"/>
      <c r="AP62" s="41"/>
      <c r="AQ62" s="41"/>
      <c r="AR62" s="45"/>
    </row>
    <row r="63" spans="1:44" s="7" customFormat="1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2"/>
      <c r="AH63" s="64"/>
      <c r="AI63" s="41"/>
      <c r="AJ63" s="41"/>
      <c r="AK63" s="41"/>
      <c r="AL63" s="41"/>
      <c r="AM63" s="41"/>
      <c r="AN63" s="41"/>
      <c r="AO63" s="41"/>
      <c r="AP63" s="41"/>
      <c r="AQ63" s="41"/>
      <c r="AR63" s="45"/>
    </row>
    <row r="64" spans="1:44" s="7" customFormat="1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2"/>
      <c r="AH64" s="64"/>
      <c r="AI64" s="41"/>
      <c r="AJ64" s="41"/>
      <c r="AK64" s="41"/>
      <c r="AL64" s="41"/>
      <c r="AM64" s="41"/>
      <c r="AN64" s="41"/>
      <c r="AO64" s="41"/>
      <c r="AP64" s="41"/>
      <c r="AQ64" s="41"/>
    </row>
    <row r="65" spans="1:44" s="7" customFormat="1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2"/>
      <c r="AH65" s="64"/>
      <c r="AI65" s="41"/>
      <c r="AJ65" s="41"/>
      <c r="AK65" s="41"/>
      <c r="AL65" s="41"/>
      <c r="AM65" s="41"/>
      <c r="AN65" s="41"/>
      <c r="AO65" s="41"/>
      <c r="AP65" s="41"/>
      <c r="AQ65" s="41"/>
    </row>
    <row r="66" spans="1:44" s="7" customFormat="1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2"/>
      <c r="AH66" s="64"/>
      <c r="AI66" s="41"/>
      <c r="AJ66" s="41"/>
      <c r="AK66" s="41"/>
      <c r="AL66" s="41"/>
      <c r="AM66" s="41"/>
      <c r="AN66" s="41"/>
      <c r="AO66" s="41"/>
      <c r="AP66" s="41"/>
      <c r="AQ66" s="41"/>
    </row>
    <row r="67" spans="1:44" s="7" customFormat="1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2"/>
      <c r="AH67" s="64"/>
      <c r="AI67" s="41"/>
      <c r="AJ67" s="41"/>
      <c r="AK67" s="41"/>
      <c r="AL67" s="41"/>
      <c r="AM67" s="41"/>
      <c r="AN67" s="41"/>
      <c r="AO67" s="41"/>
      <c r="AP67" s="41"/>
      <c r="AQ67" s="41"/>
      <c r="AR67" s="79"/>
    </row>
    <row r="68" spans="1:44" s="7" customFormat="1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2"/>
      <c r="AH68" s="64"/>
      <c r="AI68" s="41"/>
      <c r="AJ68" s="41"/>
      <c r="AK68" s="41"/>
      <c r="AL68" s="41"/>
      <c r="AM68" s="41"/>
      <c r="AN68" s="41"/>
      <c r="AO68" s="41"/>
      <c r="AP68" s="41"/>
      <c r="AQ68" s="41"/>
      <c r="AR68" s="79"/>
    </row>
    <row r="69" spans="1:44" s="7" customFormat="1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2"/>
      <c r="AH69" s="64"/>
      <c r="AI69" s="41"/>
      <c r="AJ69" s="41"/>
      <c r="AK69" s="41"/>
      <c r="AL69" s="41"/>
      <c r="AM69" s="41"/>
      <c r="AN69" s="41"/>
      <c r="AO69" s="41"/>
      <c r="AP69" s="41"/>
      <c r="AQ69" s="41"/>
      <c r="AR69" s="79"/>
    </row>
    <row r="70" spans="1:44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2"/>
      <c r="AH70" s="64"/>
      <c r="AI70" s="41"/>
      <c r="AJ70" s="41"/>
      <c r="AK70" s="41"/>
      <c r="AL70" s="41"/>
      <c r="AM70" s="41"/>
      <c r="AN70" s="41"/>
      <c r="AO70" s="41"/>
      <c r="AP70" s="41"/>
      <c r="AQ70" s="41"/>
      <c r="AR70" s="79"/>
    </row>
    <row r="71" spans="1:44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2"/>
      <c r="AH71" s="64"/>
      <c r="AI71" s="41"/>
      <c r="AJ71" s="41"/>
      <c r="AK71" s="41"/>
      <c r="AL71" s="41"/>
      <c r="AM71" s="41"/>
      <c r="AN71" s="41"/>
      <c r="AO71" s="41"/>
      <c r="AP71" s="41"/>
      <c r="AQ71" s="41"/>
      <c r="AR71" s="79"/>
    </row>
    <row r="72" spans="1:44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2"/>
      <c r="AH72" s="64"/>
      <c r="AI72" s="41"/>
      <c r="AJ72" s="41"/>
      <c r="AK72" s="41"/>
      <c r="AL72" s="41"/>
      <c r="AM72" s="41"/>
      <c r="AN72" s="41"/>
      <c r="AO72" s="41"/>
      <c r="AP72" s="41"/>
      <c r="AQ72" s="41"/>
      <c r="AR72" s="79"/>
    </row>
    <row r="73" spans="1:44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2"/>
      <c r="AH73" s="64"/>
      <c r="AI73" s="41"/>
      <c r="AJ73" s="41"/>
      <c r="AK73" s="41"/>
      <c r="AL73" s="41"/>
      <c r="AM73" s="41"/>
      <c r="AN73" s="41"/>
      <c r="AO73" s="41"/>
      <c r="AP73" s="41"/>
      <c r="AQ73" s="41"/>
      <c r="AR73" s="79"/>
    </row>
    <row r="74" spans="1:44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2"/>
      <c r="AH74" s="64"/>
      <c r="AI74" s="41"/>
      <c r="AJ74" s="41"/>
      <c r="AK74" s="41"/>
      <c r="AL74" s="41"/>
      <c r="AM74" s="41"/>
      <c r="AN74" s="41"/>
      <c r="AO74" s="41"/>
      <c r="AP74" s="41"/>
      <c r="AQ74" s="41"/>
      <c r="AR74" s="79"/>
    </row>
    <row r="75" spans="1:44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2"/>
      <c r="AH75" s="64"/>
      <c r="AI75" s="41"/>
      <c r="AJ75" s="41"/>
      <c r="AK75" s="41"/>
      <c r="AL75" s="41"/>
      <c r="AM75" s="41"/>
      <c r="AN75" s="41"/>
      <c r="AO75" s="41"/>
      <c r="AP75" s="41"/>
      <c r="AQ75" s="41"/>
      <c r="AR75" s="79"/>
    </row>
    <row r="76" spans="1:44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2"/>
      <c r="AH76" s="64"/>
      <c r="AI76" s="41"/>
      <c r="AJ76" s="41"/>
      <c r="AK76" s="41"/>
      <c r="AL76" s="41"/>
      <c r="AM76" s="41"/>
      <c r="AN76" s="41"/>
      <c r="AO76" s="41"/>
      <c r="AP76" s="41"/>
      <c r="AQ76" s="41"/>
      <c r="AR76" s="79"/>
    </row>
    <row r="77" spans="1:44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2"/>
      <c r="AH77" s="64"/>
      <c r="AI77" s="41"/>
      <c r="AJ77" s="41"/>
      <c r="AK77" s="41"/>
      <c r="AL77" s="41"/>
      <c r="AM77" s="41"/>
      <c r="AN77" s="41"/>
      <c r="AO77" s="41"/>
      <c r="AP77" s="41"/>
      <c r="AQ77" s="41"/>
      <c r="AR77" s="79"/>
    </row>
    <row r="78" spans="1:44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2"/>
      <c r="AH78" s="64"/>
      <c r="AI78" s="41"/>
      <c r="AJ78" s="41"/>
      <c r="AK78" s="41"/>
      <c r="AL78" s="41"/>
      <c r="AM78" s="41"/>
      <c r="AN78" s="41"/>
      <c r="AO78" s="41"/>
      <c r="AP78" s="41"/>
      <c r="AQ78" s="41"/>
      <c r="AR78" s="79"/>
    </row>
    <row r="79" spans="1:44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2"/>
      <c r="AH79" s="64"/>
      <c r="AI79" s="41"/>
      <c r="AJ79" s="41"/>
      <c r="AK79" s="41"/>
      <c r="AL79" s="41"/>
      <c r="AM79" s="41"/>
      <c r="AN79" s="41"/>
      <c r="AO79" s="41"/>
      <c r="AP79" s="41"/>
      <c r="AQ79" s="41"/>
      <c r="AR79" s="79"/>
    </row>
    <row r="80" spans="1:44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2"/>
      <c r="AH80" s="64"/>
      <c r="AI80" s="41"/>
      <c r="AJ80" s="41"/>
      <c r="AK80" s="41"/>
      <c r="AL80" s="41"/>
      <c r="AM80" s="41"/>
      <c r="AN80" s="41"/>
      <c r="AO80" s="41"/>
      <c r="AP80" s="41"/>
      <c r="AQ80" s="41"/>
      <c r="AR80" s="79"/>
    </row>
    <row r="81" spans="1:44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2"/>
      <c r="AH81" s="64"/>
      <c r="AI81" s="41"/>
      <c r="AJ81" s="41"/>
      <c r="AK81" s="41"/>
      <c r="AL81" s="41"/>
      <c r="AM81" s="41"/>
      <c r="AN81" s="41"/>
      <c r="AO81" s="41"/>
      <c r="AP81" s="41"/>
      <c r="AQ81" s="41"/>
      <c r="AR81" s="79"/>
    </row>
    <row r="82" spans="1:44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2"/>
      <c r="AH82" s="64"/>
      <c r="AI82" s="41"/>
      <c r="AJ82" s="41"/>
      <c r="AK82" s="41"/>
      <c r="AL82" s="41"/>
      <c r="AM82" s="41"/>
      <c r="AN82" s="41"/>
      <c r="AO82" s="41"/>
      <c r="AP82" s="41"/>
      <c r="AQ82" s="41"/>
      <c r="AR82" s="79"/>
    </row>
    <row r="83" spans="1:44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2"/>
      <c r="AH83" s="64"/>
      <c r="AI83" s="41"/>
      <c r="AJ83" s="41"/>
      <c r="AK83" s="41"/>
      <c r="AL83" s="41"/>
      <c r="AM83" s="41"/>
      <c r="AN83" s="41"/>
      <c r="AO83" s="41"/>
      <c r="AP83" s="41"/>
      <c r="AQ83" s="41"/>
      <c r="AR83" s="79"/>
    </row>
    <row r="84" spans="1:44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2"/>
      <c r="AH84" s="64"/>
      <c r="AI84" s="41"/>
      <c r="AJ84" s="41"/>
      <c r="AK84" s="41"/>
      <c r="AL84" s="41"/>
      <c r="AM84" s="41"/>
      <c r="AN84" s="41"/>
      <c r="AO84" s="41"/>
      <c r="AP84" s="41"/>
      <c r="AQ84" s="41"/>
      <c r="AR84" s="79"/>
    </row>
    <row r="85" spans="1:44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2"/>
      <c r="AH85" s="64"/>
      <c r="AI85" s="41"/>
      <c r="AJ85" s="41"/>
      <c r="AK85" s="41"/>
      <c r="AL85" s="41"/>
      <c r="AM85" s="41"/>
      <c r="AN85" s="41"/>
      <c r="AO85" s="41"/>
      <c r="AP85" s="41"/>
      <c r="AQ85" s="41"/>
      <c r="AR85" s="79"/>
    </row>
    <row r="86" spans="1:44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22"/>
      <c r="P86" s="22"/>
      <c r="Q86" s="22"/>
      <c r="R86" s="22"/>
      <c r="S86" s="22"/>
      <c r="T86" s="22"/>
      <c r="U86" s="41"/>
      <c r="V86" s="44"/>
      <c r="W86" s="41"/>
      <c r="X86" s="41"/>
      <c r="Y86" s="22"/>
      <c r="Z86" s="22"/>
      <c r="AA86" s="22"/>
      <c r="AB86" s="22"/>
      <c r="AC86" s="22"/>
      <c r="AD86" s="22"/>
      <c r="AE86" s="22"/>
      <c r="AF86" s="22"/>
      <c r="AG86" s="22"/>
      <c r="AH86" s="64"/>
      <c r="AI86" s="41"/>
      <c r="AJ86" s="41"/>
      <c r="AK86" s="22"/>
      <c r="AL86" s="22"/>
      <c r="AM86" s="22"/>
      <c r="AN86" s="22"/>
      <c r="AO86" s="22"/>
      <c r="AP86" s="22"/>
      <c r="AQ86" s="22"/>
      <c r="AR86" s="79"/>
    </row>
    <row r="87" spans="1:44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22"/>
      <c r="P87" s="22"/>
      <c r="Q87" s="22"/>
      <c r="R87" s="22"/>
      <c r="S87" s="22"/>
      <c r="T87" s="22"/>
      <c r="U87" s="41"/>
      <c r="V87" s="44"/>
      <c r="W87" s="41"/>
      <c r="X87" s="41"/>
      <c r="Y87" s="22"/>
      <c r="Z87" s="22"/>
      <c r="AA87" s="22"/>
      <c r="AB87" s="22"/>
      <c r="AC87" s="22"/>
      <c r="AD87" s="22"/>
      <c r="AE87" s="22"/>
      <c r="AF87" s="22"/>
      <c r="AG87" s="22"/>
      <c r="AH87" s="64"/>
      <c r="AI87" s="41"/>
      <c r="AJ87" s="41"/>
      <c r="AK87" s="22"/>
      <c r="AL87" s="22"/>
      <c r="AM87" s="22"/>
      <c r="AN87" s="22"/>
      <c r="AO87" s="22"/>
      <c r="AP87" s="22"/>
      <c r="AQ87" s="22"/>
      <c r="AR87" s="79"/>
    </row>
    <row r="88" spans="1:44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22"/>
      <c r="P88" s="22"/>
      <c r="Q88" s="22"/>
      <c r="R88" s="22"/>
      <c r="S88" s="22"/>
      <c r="T88" s="22"/>
      <c r="U88" s="41"/>
      <c r="V88" s="44"/>
      <c r="W88" s="41"/>
      <c r="X88" s="41"/>
      <c r="Y88" s="22"/>
      <c r="Z88" s="22"/>
      <c r="AA88" s="22"/>
      <c r="AB88" s="22"/>
      <c r="AC88" s="22"/>
      <c r="AD88" s="22"/>
      <c r="AE88" s="22"/>
      <c r="AF88" s="22"/>
      <c r="AG88" s="22"/>
      <c r="AH88" s="64"/>
      <c r="AI88" s="41"/>
      <c r="AJ88" s="41"/>
      <c r="AK88" s="22"/>
      <c r="AL88" s="22"/>
      <c r="AM88" s="22"/>
      <c r="AN88" s="22"/>
      <c r="AO88" s="22"/>
      <c r="AP88" s="22"/>
      <c r="AQ88" s="22"/>
      <c r="AR88" s="79"/>
    </row>
    <row r="89" spans="1:44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2"/>
      <c r="P89" s="22"/>
      <c r="Q89" s="22"/>
      <c r="R89" s="22"/>
      <c r="S89" s="22"/>
      <c r="T89" s="22"/>
      <c r="U89" s="41"/>
      <c r="V89" s="44"/>
      <c r="W89" s="41"/>
      <c r="X89" s="41"/>
      <c r="Y89" s="22"/>
      <c r="Z89" s="22"/>
      <c r="AA89" s="22"/>
      <c r="AB89" s="22"/>
      <c r="AC89" s="22"/>
      <c r="AD89" s="22"/>
      <c r="AE89" s="22"/>
      <c r="AF89" s="22"/>
      <c r="AG89" s="22"/>
      <c r="AH89" s="64"/>
      <c r="AI89" s="41"/>
      <c r="AJ89" s="41"/>
      <c r="AK89" s="22"/>
      <c r="AL89" s="22"/>
      <c r="AM89" s="22"/>
      <c r="AN89" s="22"/>
      <c r="AO89" s="22"/>
      <c r="AP89" s="22"/>
      <c r="AQ89" s="22"/>
      <c r="AR89" s="79"/>
    </row>
    <row r="90" spans="1:44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22"/>
      <c r="Q90" s="22"/>
      <c r="R90" s="22"/>
      <c r="S90" s="22"/>
      <c r="T90" s="22"/>
      <c r="U90" s="41"/>
      <c r="V90" s="44"/>
      <c r="W90" s="41"/>
      <c r="X90" s="41"/>
      <c r="Y90" s="22"/>
      <c r="Z90" s="22"/>
      <c r="AA90" s="22"/>
      <c r="AB90" s="22"/>
      <c r="AC90" s="22"/>
      <c r="AD90" s="22"/>
      <c r="AE90" s="22"/>
      <c r="AF90" s="22"/>
      <c r="AG90" s="22"/>
      <c r="AH90" s="64"/>
      <c r="AI90" s="41"/>
      <c r="AJ90" s="41"/>
      <c r="AK90" s="22"/>
      <c r="AL90" s="22"/>
      <c r="AM90" s="22"/>
      <c r="AN90" s="22"/>
      <c r="AO90" s="22"/>
      <c r="AP90" s="22"/>
      <c r="AQ90" s="22"/>
      <c r="AR90" s="79"/>
    </row>
    <row r="91" spans="1:44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22"/>
      <c r="Q91" s="22"/>
      <c r="R91" s="22"/>
      <c r="S91" s="22"/>
      <c r="T91" s="22"/>
      <c r="U91" s="41"/>
      <c r="V91" s="44"/>
      <c r="W91" s="41"/>
      <c r="X91" s="41"/>
      <c r="Y91" s="22"/>
      <c r="Z91" s="22"/>
      <c r="AA91" s="22"/>
      <c r="AB91" s="22"/>
      <c r="AC91" s="22"/>
      <c r="AD91" s="22"/>
      <c r="AE91" s="22"/>
      <c r="AF91" s="22"/>
      <c r="AG91" s="22"/>
      <c r="AH91" s="64"/>
      <c r="AI91" s="41"/>
      <c r="AJ91" s="41"/>
      <c r="AK91" s="22"/>
      <c r="AL91" s="22"/>
      <c r="AM91" s="22"/>
      <c r="AN91" s="22"/>
      <c r="AO91" s="22"/>
      <c r="AP91" s="22"/>
      <c r="AQ91" s="22"/>
      <c r="AR91" s="79"/>
    </row>
    <row r="92" spans="1:44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22"/>
      <c r="Q92" s="22"/>
      <c r="R92" s="22"/>
      <c r="S92" s="22"/>
      <c r="T92" s="22"/>
      <c r="U92" s="41"/>
      <c r="V92" s="44"/>
      <c r="W92" s="41"/>
      <c r="X92" s="41"/>
      <c r="Y92" s="22"/>
      <c r="Z92" s="22"/>
      <c r="AA92" s="22"/>
      <c r="AB92" s="22"/>
      <c r="AC92" s="22"/>
      <c r="AD92" s="22"/>
      <c r="AE92" s="22"/>
      <c r="AF92" s="22"/>
      <c r="AG92" s="22"/>
      <c r="AH92" s="64"/>
      <c r="AI92" s="41"/>
      <c r="AJ92" s="41"/>
      <c r="AK92" s="22"/>
      <c r="AL92" s="22"/>
      <c r="AM92" s="22"/>
      <c r="AN92" s="22"/>
      <c r="AO92" s="22"/>
      <c r="AP92" s="22"/>
      <c r="AQ92" s="22"/>
      <c r="AR92" s="79"/>
    </row>
    <row r="93" spans="1:44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22"/>
      <c r="Q93" s="22"/>
      <c r="R93" s="22"/>
      <c r="S93" s="22"/>
      <c r="T93" s="22"/>
      <c r="U93" s="41"/>
      <c r="V93" s="44"/>
      <c r="W93" s="41"/>
      <c r="X93" s="41"/>
      <c r="Y93" s="22"/>
      <c r="Z93" s="22"/>
      <c r="AA93" s="22"/>
      <c r="AB93" s="22"/>
      <c r="AC93" s="22"/>
      <c r="AD93" s="22"/>
      <c r="AE93" s="22"/>
      <c r="AF93" s="22"/>
      <c r="AG93" s="22"/>
      <c r="AH93" s="64"/>
      <c r="AI93" s="41"/>
      <c r="AJ93" s="41"/>
      <c r="AK93" s="22"/>
      <c r="AL93" s="22"/>
      <c r="AM93" s="22"/>
      <c r="AN93" s="22"/>
      <c r="AO93" s="22"/>
      <c r="AP93" s="22"/>
      <c r="AQ93" s="22"/>
      <c r="AR93" s="79"/>
    </row>
    <row r="94" spans="1:44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22"/>
      <c r="Q94" s="22"/>
      <c r="R94" s="22"/>
      <c r="S94" s="22"/>
      <c r="T94" s="22"/>
      <c r="U94" s="41"/>
      <c r="V94" s="44"/>
      <c r="W94" s="41"/>
      <c r="X94" s="41"/>
      <c r="Y94" s="22"/>
      <c r="Z94" s="22"/>
      <c r="AA94" s="22"/>
      <c r="AB94" s="22"/>
      <c r="AC94" s="22"/>
      <c r="AD94" s="22"/>
      <c r="AE94" s="22"/>
      <c r="AF94" s="22"/>
      <c r="AG94" s="22"/>
      <c r="AH94" s="64"/>
      <c r="AI94" s="41"/>
      <c r="AJ94" s="41"/>
      <c r="AK94" s="22"/>
      <c r="AL94" s="22"/>
      <c r="AM94" s="22"/>
      <c r="AN94" s="22"/>
      <c r="AO94" s="22"/>
      <c r="AP94" s="22"/>
      <c r="AQ94" s="22"/>
      <c r="AR94" s="79"/>
    </row>
    <row r="95" spans="1:44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22"/>
      <c r="Q95" s="22"/>
      <c r="R95" s="22"/>
      <c r="S95" s="22"/>
      <c r="T95" s="22"/>
      <c r="U95" s="41"/>
      <c r="V95" s="44"/>
      <c r="W95" s="41"/>
      <c r="X95" s="41"/>
      <c r="Y95" s="22"/>
      <c r="Z95" s="22"/>
      <c r="AA95" s="22"/>
      <c r="AB95" s="22"/>
      <c r="AC95" s="22"/>
      <c r="AD95" s="22"/>
      <c r="AE95" s="22"/>
      <c r="AF95" s="22"/>
      <c r="AG95" s="22"/>
      <c r="AH95" s="64"/>
      <c r="AI95" s="41"/>
      <c r="AJ95" s="41"/>
      <c r="AK95" s="22"/>
      <c r="AL95" s="22"/>
      <c r="AM95" s="22"/>
      <c r="AN95" s="22"/>
      <c r="AO95" s="22"/>
      <c r="AP95" s="22"/>
      <c r="AQ95" s="22"/>
      <c r="AR95" s="79"/>
    </row>
    <row r="96" spans="1:44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22"/>
      <c r="Q96" s="22"/>
      <c r="R96" s="22"/>
      <c r="S96" s="22"/>
      <c r="T96" s="22"/>
      <c r="U96" s="41"/>
      <c r="V96" s="44"/>
      <c r="W96" s="41"/>
      <c r="X96" s="41"/>
      <c r="Y96" s="22"/>
      <c r="Z96" s="22"/>
      <c r="AA96" s="22"/>
      <c r="AB96" s="22"/>
      <c r="AC96" s="22"/>
      <c r="AD96" s="22"/>
      <c r="AE96" s="22"/>
      <c r="AF96" s="22"/>
      <c r="AG96" s="22"/>
      <c r="AH96" s="64"/>
      <c r="AI96" s="41"/>
      <c r="AJ96" s="41"/>
      <c r="AK96" s="22"/>
      <c r="AL96" s="22"/>
      <c r="AM96" s="22"/>
      <c r="AN96" s="22"/>
      <c r="AO96" s="22"/>
      <c r="AP96" s="22"/>
      <c r="AQ96" s="22"/>
      <c r="AR96" s="79"/>
    </row>
    <row r="97" spans="1:44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22"/>
      <c r="Q97" s="22"/>
      <c r="R97" s="22"/>
      <c r="S97" s="22"/>
      <c r="T97" s="22"/>
      <c r="U97" s="41"/>
      <c r="V97" s="44"/>
      <c r="W97" s="41"/>
      <c r="X97" s="41"/>
      <c r="Y97" s="22"/>
      <c r="Z97" s="22"/>
      <c r="AA97" s="22"/>
      <c r="AB97" s="22"/>
      <c r="AC97" s="22"/>
      <c r="AD97" s="22"/>
      <c r="AE97" s="22"/>
      <c r="AF97" s="22"/>
      <c r="AG97" s="22"/>
      <c r="AH97" s="64"/>
      <c r="AI97" s="41"/>
      <c r="AJ97" s="41"/>
      <c r="AK97" s="22"/>
      <c r="AL97" s="22"/>
      <c r="AM97" s="22"/>
      <c r="AN97" s="22"/>
      <c r="AO97" s="22"/>
      <c r="AP97" s="22"/>
      <c r="AQ97" s="22"/>
      <c r="AR97" s="79"/>
    </row>
    <row r="98" spans="1:44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22"/>
      <c r="Q98" s="22"/>
      <c r="R98" s="22"/>
      <c r="S98" s="22"/>
      <c r="T98" s="22"/>
      <c r="U98" s="41"/>
      <c r="V98" s="44"/>
      <c r="W98" s="41"/>
      <c r="X98" s="41"/>
      <c r="Y98" s="22"/>
      <c r="Z98" s="22"/>
      <c r="AA98" s="22"/>
      <c r="AB98" s="22"/>
      <c r="AC98" s="22"/>
      <c r="AD98" s="22"/>
      <c r="AE98" s="22"/>
      <c r="AF98" s="22"/>
      <c r="AG98" s="22"/>
      <c r="AH98" s="64"/>
      <c r="AI98" s="41"/>
      <c r="AJ98" s="41"/>
      <c r="AK98" s="22"/>
      <c r="AL98" s="22"/>
      <c r="AM98" s="22"/>
      <c r="AN98" s="22"/>
      <c r="AO98" s="22"/>
      <c r="AP98" s="22"/>
      <c r="AQ98" s="22"/>
      <c r="AR98" s="79"/>
    </row>
    <row r="99" spans="1:44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22"/>
      <c r="Q99" s="22"/>
      <c r="R99" s="22"/>
      <c r="S99" s="22"/>
      <c r="T99" s="22"/>
      <c r="U99" s="41"/>
      <c r="V99" s="44"/>
      <c r="W99" s="41"/>
      <c r="X99" s="41"/>
      <c r="Y99" s="22"/>
      <c r="Z99" s="22"/>
      <c r="AA99" s="22"/>
      <c r="AB99" s="22"/>
      <c r="AC99" s="22"/>
      <c r="AD99" s="22"/>
      <c r="AE99" s="22"/>
      <c r="AF99" s="22"/>
      <c r="AG99" s="22"/>
      <c r="AH99" s="64"/>
      <c r="AI99" s="41"/>
      <c r="AJ99" s="41"/>
      <c r="AK99" s="22"/>
      <c r="AL99" s="22"/>
      <c r="AM99" s="22"/>
      <c r="AN99" s="22"/>
      <c r="AO99" s="22"/>
      <c r="AP99" s="22"/>
      <c r="AQ99" s="22"/>
      <c r="AR99" s="79"/>
    </row>
    <row r="100" spans="1:44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22"/>
      <c r="Q100" s="22"/>
      <c r="R100" s="22"/>
      <c r="S100" s="22"/>
      <c r="T100" s="22"/>
      <c r="U100" s="41"/>
      <c r="V100" s="44"/>
      <c r="W100" s="41"/>
      <c r="X100" s="41"/>
      <c r="Y100" s="22"/>
      <c r="Z100" s="22"/>
      <c r="AA100" s="22"/>
      <c r="AB100" s="22"/>
      <c r="AC100" s="22"/>
      <c r="AD100" s="22"/>
      <c r="AE100" s="22"/>
      <c r="AF100" s="22"/>
      <c r="AG100" s="22"/>
      <c r="AH100" s="64"/>
      <c r="AI100" s="41"/>
      <c r="AJ100" s="41"/>
      <c r="AK100" s="22"/>
      <c r="AL100" s="22"/>
      <c r="AM100" s="22"/>
      <c r="AN100" s="22"/>
      <c r="AO100" s="22"/>
      <c r="AP100" s="22"/>
      <c r="AQ100" s="22"/>
      <c r="AR100" s="79"/>
    </row>
    <row r="101" spans="1:44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22"/>
      <c r="Q101" s="22"/>
      <c r="R101" s="22"/>
      <c r="S101" s="22"/>
      <c r="T101" s="22"/>
      <c r="U101" s="41"/>
      <c r="V101" s="44"/>
      <c r="W101" s="41"/>
      <c r="X101" s="41"/>
      <c r="Y101" s="22"/>
      <c r="Z101" s="22"/>
      <c r="AA101" s="22"/>
      <c r="AB101" s="22"/>
      <c r="AC101" s="22"/>
      <c r="AD101" s="22"/>
      <c r="AE101" s="22"/>
      <c r="AF101" s="22"/>
      <c r="AG101" s="22"/>
      <c r="AH101" s="64"/>
      <c r="AI101" s="41"/>
      <c r="AJ101" s="41"/>
      <c r="AK101" s="22"/>
      <c r="AL101" s="22"/>
      <c r="AM101" s="22"/>
      <c r="AN101" s="22"/>
      <c r="AO101" s="22"/>
      <c r="AP101" s="22"/>
      <c r="AQ101" s="22"/>
      <c r="AR101" s="79"/>
    </row>
    <row r="102" spans="1:44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22"/>
      <c r="Q102" s="22"/>
      <c r="R102" s="22"/>
      <c r="S102" s="22"/>
      <c r="T102" s="22"/>
      <c r="U102" s="41"/>
      <c r="V102" s="44"/>
      <c r="W102" s="41"/>
      <c r="X102" s="41"/>
      <c r="Y102" s="22"/>
      <c r="Z102" s="22"/>
      <c r="AA102" s="22"/>
      <c r="AB102" s="22"/>
      <c r="AC102" s="22"/>
      <c r="AD102" s="22"/>
      <c r="AE102" s="22"/>
      <c r="AF102" s="22"/>
      <c r="AG102" s="22"/>
      <c r="AH102" s="64"/>
      <c r="AI102" s="41"/>
      <c r="AJ102" s="41"/>
      <c r="AK102" s="22"/>
      <c r="AL102" s="22"/>
      <c r="AM102" s="22"/>
      <c r="AN102" s="22"/>
      <c r="AO102" s="22"/>
      <c r="AP102" s="22"/>
      <c r="AQ102" s="22"/>
      <c r="AR102" s="79"/>
    </row>
    <row r="103" spans="1:44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22"/>
      <c r="Q103" s="22"/>
      <c r="R103" s="22"/>
      <c r="S103" s="22"/>
      <c r="T103" s="22"/>
      <c r="U103" s="41"/>
      <c r="V103" s="44"/>
      <c r="W103" s="41"/>
      <c r="X103" s="41"/>
      <c r="Y103" s="22"/>
      <c r="Z103" s="22"/>
      <c r="AA103" s="22"/>
      <c r="AB103" s="22"/>
      <c r="AC103" s="22"/>
      <c r="AD103" s="22"/>
      <c r="AE103" s="22"/>
      <c r="AF103" s="22"/>
      <c r="AG103" s="22"/>
      <c r="AH103" s="64"/>
      <c r="AI103" s="41"/>
      <c r="AJ103" s="41"/>
      <c r="AK103" s="22"/>
      <c r="AL103" s="22"/>
      <c r="AM103" s="22"/>
      <c r="AN103" s="22"/>
      <c r="AO103" s="22"/>
      <c r="AP103" s="22"/>
      <c r="AQ103" s="22"/>
      <c r="AR103" s="79"/>
    </row>
    <row r="104" spans="1:44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22"/>
      <c r="Q104" s="22"/>
      <c r="R104" s="22"/>
      <c r="S104" s="22"/>
      <c r="T104" s="22"/>
      <c r="U104" s="41"/>
      <c r="V104" s="44"/>
      <c r="W104" s="41"/>
      <c r="X104" s="41"/>
      <c r="Y104" s="22"/>
      <c r="Z104" s="22"/>
      <c r="AA104" s="22"/>
      <c r="AB104" s="22"/>
      <c r="AC104" s="22"/>
      <c r="AD104" s="22"/>
      <c r="AE104" s="22"/>
      <c r="AF104" s="22"/>
      <c r="AG104" s="22"/>
      <c r="AH104" s="64"/>
      <c r="AI104" s="41"/>
      <c r="AJ104" s="41"/>
      <c r="AK104" s="22"/>
      <c r="AL104" s="22"/>
      <c r="AM104" s="22"/>
      <c r="AN104" s="22"/>
      <c r="AO104" s="22"/>
      <c r="AP104" s="22"/>
      <c r="AQ104" s="22"/>
      <c r="AR104" s="79"/>
    </row>
    <row r="105" spans="1:44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22"/>
      <c r="Q105" s="22"/>
      <c r="R105" s="22"/>
      <c r="S105" s="22"/>
      <c r="T105" s="22"/>
      <c r="U105" s="41"/>
      <c r="V105" s="44"/>
      <c r="W105" s="41"/>
      <c r="X105" s="41"/>
      <c r="Y105" s="22"/>
      <c r="Z105" s="22"/>
      <c r="AA105" s="22"/>
      <c r="AB105" s="22"/>
      <c r="AC105" s="22"/>
      <c r="AD105" s="22"/>
      <c r="AE105" s="22"/>
      <c r="AF105" s="22"/>
      <c r="AG105" s="22"/>
      <c r="AH105" s="64"/>
      <c r="AI105" s="41"/>
      <c r="AJ105" s="41"/>
      <c r="AK105" s="22"/>
      <c r="AL105" s="22"/>
      <c r="AM105" s="22"/>
      <c r="AN105" s="22"/>
      <c r="AO105" s="22"/>
      <c r="AP105" s="22"/>
      <c r="AQ105" s="22"/>
      <c r="AR105" s="79"/>
    </row>
    <row r="106" spans="1:44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22"/>
      <c r="Q106" s="22"/>
      <c r="R106" s="22"/>
      <c r="S106" s="22"/>
      <c r="T106" s="22"/>
      <c r="U106" s="41"/>
      <c r="V106" s="44"/>
      <c r="W106" s="41"/>
      <c r="X106" s="41"/>
      <c r="Y106" s="22"/>
      <c r="Z106" s="22"/>
      <c r="AA106" s="22"/>
      <c r="AB106" s="22"/>
      <c r="AC106" s="22"/>
      <c r="AD106" s="22"/>
      <c r="AE106" s="22"/>
      <c r="AF106" s="22"/>
      <c r="AG106" s="22"/>
      <c r="AH106" s="64"/>
      <c r="AI106" s="41"/>
      <c r="AJ106" s="41"/>
      <c r="AK106" s="22"/>
      <c r="AL106" s="22"/>
      <c r="AM106" s="22"/>
      <c r="AN106" s="22"/>
      <c r="AO106" s="22"/>
      <c r="AP106" s="22"/>
      <c r="AQ106" s="22"/>
      <c r="AR106" s="79"/>
    </row>
    <row r="107" spans="1:44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22"/>
      <c r="Q107" s="22"/>
      <c r="R107" s="22"/>
      <c r="S107" s="22"/>
      <c r="T107" s="22"/>
      <c r="U107" s="41"/>
      <c r="V107" s="44"/>
      <c r="W107" s="41"/>
      <c r="X107" s="41"/>
      <c r="Y107" s="22"/>
      <c r="Z107" s="22"/>
      <c r="AA107" s="22"/>
      <c r="AB107" s="22"/>
      <c r="AC107" s="22"/>
      <c r="AD107" s="22"/>
      <c r="AE107" s="22"/>
      <c r="AF107" s="22"/>
      <c r="AG107" s="22"/>
      <c r="AH107" s="64"/>
      <c r="AI107" s="41"/>
      <c r="AJ107" s="41"/>
      <c r="AK107" s="22"/>
      <c r="AL107" s="22"/>
      <c r="AM107" s="22"/>
      <c r="AN107" s="22"/>
      <c r="AO107" s="22"/>
      <c r="AP107" s="22"/>
      <c r="AQ107" s="22"/>
      <c r="AR107" s="79"/>
    </row>
    <row r="108" spans="1:44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22"/>
      <c r="Q108" s="22"/>
      <c r="R108" s="22"/>
      <c r="S108" s="22"/>
      <c r="T108" s="22"/>
      <c r="U108" s="41"/>
      <c r="V108" s="44"/>
      <c r="W108" s="41"/>
      <c r="X108" s="41"/>
      <c r="Y108" s="22"/>
      <c r="Z108" s="22"/>
      <c r="AA108" s="22"/>
      <c r="AB108" s="22"/>
      <c r="AC108" s="22"/>
      <c r="AD108" s="22"/>
      <c r="AE108" s="22"/>
      <c r="AF108" s="22"/>
      <c r="AG108" s="22"/>
      <c r="AH108" s="64"/>
      <c r="AI108" s="41"/>
      <c r="AJ108" s="41"/>
      <c r="AK108" s="22"/>
      <c r="AL108" s="22"/>
      <c r="AM108" s="22"/>
      <c r="AN108" s="22"/>
      <c r="AO108" s="22"/>
      <c r="AP108" s="22"/>
      <c r="AQ108" s="22"/>
      <c r="AR108" s="79"/>
    </row>
    <row r="109" spans="1:44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22"/>
      <c r="Q109" s="22"/>
      <c r="R109" s="22"/>
      <c r="S109" s="22"/>
      <c r="T109" s="22"/>
      <c r="U109" s="41"/>
      <c r="V109" s="44"/>
      <c r="W109" s="41"/>
      <c r="X109" s="41"/>
      <c r="Y109" s="22"/>
      <c r="Z109" s="22"/>
      <c r="AA109" s="22"/>
      <c r="AB109" s="22"/>
      <c r="AC109" s="22"/>
      <c r="AD109" s="22"/>
      <c r="AE109" s="22"/>
      <c r="AF109" s="22"/>
      <c r="AG109" s="22"/>
      <c r="AH109" s="64"/>
      <c r="AI109" s="41"/>
      <c r="AJ109" s="41"/>
      <c r="AK109" s="22"/>
      <c r="AL109" s="22"/>
      <c r="AM109" s="22"/>
      <c r="AN109" s="22"/>
      <c r="AO109" s="22"/>
      <c r="AP109" s="22"/>
      <c r="AQ109" s="22"/>
      <c r="AR109" s="79"/>
    </row>
    <row r="110" spans="1:44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22"/>
      <c r="Q110" s="22"/>
      <c r="R110" s="22"/>
      <c r="S110" s="22"/>
      <c r="T110" s="22"/>
      <c r="U110" s="41"/>
      <c r="V110" s="44"/>
      <c r="W110" s="41"/>
      <c r="X110" s="41"/>
      <c r="Y110" s="22"/>
      <c r="Z110" s="22"/>
      <c r="AA110" s="22"/>
      <c r="AB110" s="22"/>
      <c r="AC110" s="22"/>
      <c r="AD110" s="22"/>
      <c r="AE110" s="22"/>
      <c r="AF110" s="22"/>
      <c r="AG110" s="22"/>
      <c r="AH110" s="64"/>
      <c r="AI110" s="41"/>
      <c r="AJ110" s="41"/>
      <c r="AK110" s="22"/>
      <c r="AL110" s="22"/>
      <c r="AM110" s="22"/>
      <c r="AN110" s="22"/>
      <c r="AO110" s="22"/>
      <c r="AP110" s="22"/>
      <c r="AQ110" s="22"/>
      <c r="AR110" s="79"/>
    </row>
    <row r="111" spans="1:44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22"/>
      <c r="Q111" s="22"/>
      <c r="R111" s="22"/>
      <c r="S111" s="22"/>
      <c r="T111" s="22"/>
      <c r="U111" s="41"/>
      <c r="V111" s="44"/>
      <c r="W111" s="41"/>
      <c r="X111" s="41"/>
      <c r="Y111" s="22"/>
      <c r="Z111" s="22"/>
      <c r="AA111" s="22"/>
      <c r="AB111" s="22"/>
      <c r="AC111" s="22"/>
      <c r="AD111" s="22"/>
      <c r="AE111" s="22"/>
      <c r="AF111" s="22"/>
      <c r="AG111" s="22"/>
      <c r="AH111" s="64"/>
      <c r="AI111" s="41"/>
      <c r="AJ111" s="41"/>
      <c r="AK111" s="22"/>
      <c r="AL111" s="22"/>
      <c r="AM111" s="22"/>
      <c r="AN111" s="22"/>
      <c r="AO111" s="22"/>
      <c r="AP111" s="22"/>
      <c r="AQ111" s="22"/>
      <c r="AR111" s="79"/>
    </row>
    <row r="112" spans="1:44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22"/>
      <c r="Q112" s="22"/>
      <c r="R112" s="22"/>
      <c r="S112" s="22"/>
      <c r="T112" s="22"/>
      <c r="U112" s="41"/>
      <c r="V112" s="44"/>
      <c r="W112" s="41"/>
      <c r="X112" s="41"/>
      <c r="Y112" s="22"/>
      <c r="Z112" s="22"/>
      <c r="AA112" s="22"/>
      <c r="AB112" s="22"/>
      <c r="AC112" s="22"/>
      <c r="AD112" s="22"/>
      <c r="AE112" s="22"/>
      <c r="AF112" s="22"/>
      <c r="AG112" s="22"/>
      <c r="AH112" s="64"/>
      <c r="AI112" s="41"/>
      <c r="AJ112" s="41"/>
      <c r="AK112" s="22"/>
      <c r="AL112" s="22"/>
      <c r="AM112" s="22"/>
      <c r="AN112" s="22"/>
      <c r="AO112" s="22"/>
      <c r="AP112" s="22"/>
      <c r="AQ112" s="22"/>
      <c r="AR112" s="79"/>
    </row>
    <row r="113" spans="1:44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22"/>
      <c r="Q113" s="22"/>
      <c r="R113" s="22"/>
      <c r="S113" s="22"/>
      <c r="T113" s="22"/>
      <c r="U113" s="41"/>
      <c r="V113" s="44"/>
      <c r="W113" s="41"/>
      <c r="X113" s="41"/>
      <c r="Y113" s="22"/>
      <c r="Z113" s="22"/>
      <c r="AA113" s="22"/>
      <c r="AB113" s="22"/>
      <c r="AC113" s="22"/>
      <c r="AD113" s="22"/>
      <c r="AE113" s="22"/>
      <c r="AF113" s="22"/>
      <c r="AG113" s="22"/>
      <c r="AH113" s="64"/>
      <c r="AI113" s="41"/>
      <c r="AJ113" s="41"/>
      <c r="AK113" s="22"/>
      <c r="AL113" s="22"/>
      <c r="AM113" s="22"/>
      <c r="AN113" s="22"/>
      <c r="AO113" s="22"/>
      <c r="AP113" s="22"/>
      <c r="AQ113" s="22"/>
      <c r="AR113" s="79"/>
    </row>
    <row r="114" spans="1:44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22"/>
      <c r="Q114" s="22"/>
      <c r="R114" s="22"/>
      <c r="S114" s="22"/>
      <c r="T114" s="22"/>
      <c r="U114" s="41"/>
      <c r="V114" s="44"/>
      <c r="W114" s="41"/>
      <c r="X114" s="41"/>
      <c r="Y114" s="22"/>
      <c r="Z114" s="22"/>
      <c r="AA114" s="22"/>
      <c r="AB114" s="22"/>
      <c r="AC114" s="22"/>
      <c r="AD114" s="22"/>
      <c r="AE114" s="22"/>
      <c r="AF114" s="22"/>
      <c r="AG114" s="22"/>
      <c r="AH114" s="64"/>
      <c r="AI114" s="41"/>
      <c r="AJ114" s="41"/>
      <c r="AK114" s="22"/>
      <c r="AL114" s="22"/>
      <c r="AM114" s="22"/>
      <c r="AN114" s="22"/>
      <c r="AO114" s="22"/>
      <c r="AP114" s="22"/>
      <c r="AQ114" s="22"/>
      <c r="AR114" s="79"/>
    </row>
    <row r="115" spans="1:44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22"/>
      <c r="Q115" s="22"/>
      <c r="R115" s="22"/>
      <c r="S115" s="22"/>
      <c r="T115" s="22"/>
      <c r="U115" s="41"/>
      <c r="V115" s="44"/>
      <c r="W115" s="41"/>
      <c r="X115" s="41"/>
      <c r="Y115" s="22"/>
      <c r="Z115" s="22"/>
      <c r="AA115" s="22"/>
      <c r="AB115" s="22"/>
      <c r="AC115" s="22"/>
      <c r="AD115" s="22"/>
      <c r="AE115" s="22"/>
      <c r="AF115" s="22"/>
      <c r="AG115" s="22"/>
      <c r="AH115" s="64"/>
      <c r="AI115" s="41"/>
      <c r="AJ115" s="41"/>
      <c r="AK115" s="22"/>
      <c r="AL115" s="22"/>
      <c r="AM115" s="22"/>
      <c r="AN115" s="22"/>
      <c r="AO115" s="22"/>
      <c r="AP115" s="22"/>
      <c r="AQ115" s="22"/>
      <c r="AR115" s="79"/>
    </row>
    <row r="116" spans="1:44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22"/>
      <c r="Q116" s="22"/>
      <c r="R116" s="22"/>
      <c r="S116" s="22"/>
      <c r="T116" s="22"/>
      <c r="U116" s="41"/>
      <c r="V116" s="44"/>
      <c r="W116" s="41"/>
      <c r="X116" s="41"/>
      <c r="Y116" s="22"/>
      <c r="Z116" s="22"/>
      <c r="AA116" s="22"/>
      <c r="AB116" s="22"/>
      <c r="AC116" s="22"/>
      <c r="AD116" s="22"/>
      <c r="AE116" s="22"/>
      <c r="AF116" s="22"/>
      <c r="AG116" s="22"/>
      <c r="AH116" s="64"/>
      <c r="AI116" s="41"/>
      <c r="AJ116" s="41"/>
      <c r="AK116" s="22"/>
      <c r="AL116" s="22"/>
      <c r="AM116" s="22"/>
      <c r="AN116" s="22"/>
      <c r="AO116" s="22"/>
      <c r="AP116" s="22"/>
      <c r="AQ116" s="22"/>
      <c r="AR116" s="79"/>
    </row>
    <row r="117" spans="1:44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22"/>
      <c r="Q117" s="22"/>
      <c r="R117" s="22"/>
      <c r="S117" s="22"/>
      <c r="T117" s="22"/>
      <c r="U117" s="41"/>
      <c r="V117" s="44"/>
      <c r="W117" s="41"/>
      <c r="X117" s="41"/>
      <c r="Y117" s="22"/>
      <c r="Z117" s="22"/>
      <c r="AA117" s="22"/>
      <c r="AB117" s="22"/>
      <c r="AC117" s="22"/>
      <c r="AD117" s="22"/>
      <c r="AE117" s="22"/>
      <c r="AF117" s="22"/>
      <c r="AG117" s="22"/>
      <c r="AH117" s="64"/>
      <c r="AI117" s="41"/>
      <c r="AJ117" s="41"/>
      <c r="AK117" s="22"/>
      <c r="AL117" s="22"/>
      <c r="AM117" s="22"/>
      <c r="AN117" s="22"/>
      <c r="AO117" s="22"/>
      <c r="AP117" s="22"/>
      <c r="AQ117" s="22"/>
      <c r="AR117" s="79"/>
    </row>
    <row r="118" spans="1:44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22"/>
      <c r="Q118" s="22"/>
      <c r="R118" s="22"/>
      <c r="S118" s="22"/>
      <c r="T118" s="22"/>
      <c r="U118" s="41"/>
      <c r="V118" s="44"/>
      <c r="W118" s="41"/>
      <c r="X118" s="41"/>
      <c r="Y118" s="22"/>
      <c r="Z118" s="22"/>
      <c r="AA118" s="22"/>
      <c r="AB118" s="22"/>
      <c r="AC118" s="22"/>
      <c r="AD118" s="22"/>
      <c r="AE118" s="22"/>
      <c r="AF118" s="22"/>
      <c r="AG118" s="22"/>
      <c r="AH118" s="64"/>
      <c r="AI118" s="41"/>
      <c r="AJ118" s="41"/>
      <c r="AK118" s="22"/>
      <c r="AL118" s="22"/>
      <c r="AM118" s="22"/>
      <c r="AN118" s="22"/>
      <c r="AO118" s="22"/>
      <c r="AP118" s="22"/>
      <c r="AQ118" s="22"/>
      <c r="AR118" s="79"/>
    </row>
    <row r="119" spans="1:44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22"/>
      <c r="Q119" s="22"/>
      <c r="R119" s="22"/>
      <c r="S119" s="22"/>
      <c r="T119" s="22"/>
      <c r="U119" s="41"/>
      <c r="V119" s="44"/>
      <c r="W119" s="41"/>
      <c r="X119" s="41"/>
      <c r="Y119" s="22"/>
      <c r="Z119" s="22"/>
      <c r="AA119" s="22"/>
      <c r="AB119" s="22"/>
      <c r="AC119" s="22"/>
      <c r="AD119" s="22"/>
      <c r="AE119" s="22"/>
      <c r="AF119" s="22"/>
      <c r="AG119" s="22"/>
      <c r="AH119" s="64"/>
      <c r="AI119" s="41"/>
      <c r="AJ119" s="41"/>
      <c r="AK119" s="22"/>
      <c r="AL119" s="22"/>
      <c r="AM119" s="22"/>
      <c r="AN119" s="22"/>
      <c r="AO119" s="22"/>
      <c r="AP119" s="22"/>
      <c r="AQ119" s="22"/>
      <c r="AR119" s="79"/>
    </row>
    <row r="120" spans="1:44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22"/>
      <c r="Q120" s="22"/>
      <c r="R120" s="22"/>
      <c r="S120" s="22"/>
      <c r="T120" s="22"/>
      <c r="U120" s="41"/>
      <c r="V120" s="44"/>
      <c r="W120" s="41"/>
      <c r="X120" s="41"/>
      <c r="Y120" s="22"/>
      <c r="Z120" s="22"/>
      <c r="AA120" s="22"/>
      <c r="AB120" s="22"/>
      <c r="AC120" s="22"/>
      <c r="AD120" s="22"/>
      <c r="AE120" s="22"/>
      <c r="AF120" s="22"/>
      <c r="AG120" s="22"/>
      <c r="AH120" s="64"/>
      <c r="AI120" s="41"/>
      <c r="AJ120" s="41"/>
      <c r="AK120" s="22"/>
      <c r="AL120" s="22"/>
      <c r="AM120" s="22"/>
      <c r="AN120" s="22"/>
      <c r="AO120" s="22"/>
      <c r="AP120" s="22"/>
      <c r="AQ120" s="22"/>
      <c r="AR120" s="79"/>
    </row>
    <row r="121" spans="1:44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22"/>
      <c r="Q121" s="22"/>
      <c r="R121" s="22"/>
      <c r="S121" s="22"/>
      <c r="T121" s="22"/>
      <c r="U121" s="41"/>
      <c r="V121" s="44"/>
      <c r="W121" s="41"/>
      <c r="X121" s="41"/>
      <c r="Y121" s="22"/>
      <c r="Z121" s="22"/>
      <c r="AA121" s="22"/>
      <c r="AB121" s="22"/>
      <c r="AC121" s="22"/>
      <c r="AD121" s="22"/>
      <c r="AE121" s="22"/>
      <c r="AF121" s="22"/>
      <c r="AG121" s="22"/>
      <c r="AH121" s="64"/>
      <c r="AI121" s="41"/>
      <c r="AJ121" s="41"/>
      <c r="AK121" s="22"/>
      <c r="AL121" s="22"/>
      <c r="AM121" s="22"/>
      <c r="AN121" s="22"/>
      <c r="AO121" s="22"/>
      <c r="AP121" s="22"/>
      <c r="AQ121" s="22"/>
      <c r="AR121" s="79"/>
    </row>
    <row r="122" spans="1:44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22"/>
      <c r="Q122" s="22"/>
      <c r="R122" s="22"/>
      <c r="S122" s="22"/>
      <c r="T122" s="22"/>
      <c r="U122" s="41"/>
      <c r="V122" s="44"/>
      <c r="W122" s="41"/>
      <c r="X122" s="41"/>
      <c r="Y122" s="22"/>
      <c r="Z122" s="22"/>
      <c r="AA122" s="22"/>
      <c r="AB122" s="22"/>
      <c r="AC122" s="22"/>
      <c r="AD122" s="22"/>
      <c r="AE122" s="22"/>
      <c r="AF122" s="22"/>
      <c r="AG122" s="22"/>
      <c r="AH122" s="64"/>
      <c r="AI122" s="41"/>
      <c r="AJ122" s="41"/>
      <c r="AK122" s="22"/>
      <c r="AL122" s="22"/>
      <c r="AM122" s="22"/>
      <c r="AN122" s="22"/>
      <c r="AO122" s="22"/>
      <c r="AP122" s="22"/>
      <c r="AQ122" s="22"/>
      <c r="AR122" s="79"/>
    </row>
    <row r="123" spans="1:44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22"/>
      <c r="Q123" s="22"/>
      <c r="R123" s="22"/>
      <c r="S123" s="22"/>
      <c r="T123" s="22"/>
      <c r="U123" s="41"/>
      <c r="V123" s="44"/>
      <c r="W123" s="41"/>
      <c r="X123" s="41"/>
      <c r="Y123" s="22"/>
      <c r="Z123" s="22"/>
      <c r="AA123" s="22"/>
      <c r="AB123" s="22"/>
      <c r="AC123" s="22"/>
      <c r="AD123" s="22"/>
      <c r="AE123" s="22"/>
      <c r="AF123" s="22"/>
      <c r="AG123" s="22"/>
      <c r="AH123" s="64"/>
      <c r="AI123" s="41"/>
      <c r="AJ123" s="41"/>
      <c r="AK123" s="22"/>
      <c r="AL123" s="22"/>
      <c r="AM123" s="22"/>
      <c r="AN123" s="22"/>
      <c r="AO123" s="22"/>
      <c r="AP123" s="22"/>
      <c r="AQ123" s="22"/>
      <c r="AR123" s="79"/>
    </row>
    <row r="124" spans="1:44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22"/>
      <c r="Q124" s="22"/>
      <c r="R124" s="22"/>
      <c r="S124" s="22"/>
      <c r="T124" s="22"/>
      <c r="U124" s="41"/>
      <c r="V124" s="44"/>
      <c r="W124" s="41"/>
      <c r="X124" s="41"/>
      <c r="Y124" s="22"/>
      <c r="Z124" s="22"/>
      <c r="AA124" s="22"/>
      <c r="AB124" s="22"/>
      <c r="AC124" s="22"/>
      <c r="AD124" s="22"/>
      <c r="AE124" s="22"/>
      <c r="AF124" s="22"/>
      <c r="AG124" s="22"/>
      <c r="AH124" s="64"/>
      <c r="AI124" s="41"/>
      <c r="AJ124" s="41"/>
      <c r="AK124" s="22"/>
      <c r="AL124" s="22"/>
      <c r="AM124" s="22"/>
      <c r="AN124" s="22"/>
      <c r="AO124" s="22"/>
      <c r="AP124" s="22"/>
      <c r="AQ124" s="22"/>
      <c r="AR124" s="79"/>
    </row>
    <row r="125" spans="1:44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22"/>
      <c r="Q125" s="22"/>
      <c r="R125" s="22"/>
      <c r="S125" s="22"/>
      <c r="T125" s="22"/>
      <c r="U125" s="41"/>
      <c r="V125" s="44"/>
      <c r="W125" s="41"/>
      <c r="X125" s="41"/>
      <c r="Y125" s="22"/>
      <c r="Z125" s="22"/>
      <c r="AA125" s="22"/>
      <c r="AB125" s="22"/>
      <c r="AC125" s="22"/>
      <c r="AD125" s="22"/>
      <c r="AE125" s="22"/>
      <c r="AF125" s="22"/>
      <c r="AG125" s="22"/>
      <c r="AH125" s="64"/>
      <c r="AI125" s="41"/>
      <c r="AJ125" s="41"/>
      <c r="AK125" s="22"/>
      <c r="AL125" s="22"/>
      <c r="AM125" s="22"/>
      <c r="AN125" s="22"/>
      <c r="AO125" s="22"/>
      <c r="AP125" s="22"/>
      <c r="AQ125" s="22"/>
      <c r="AR125" s="79"/>
    </row>
    <row r="126" spans="1:44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4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64"/>
      <c r="AI126" s="41"/>
      <c r="AJ126" s="41"/>
      <c r="AK126" s="22"/>
      <c r="AL126" s="22"/>
      <c r="AM126" s="22"/>
      <c r="AN126" s="22"/>
      <c r="AO126" s="22"/>
      <c r="AP126" s="22"/>
      <c r="AQ126" s="22"/>
      <c r="AR126" s="79"/>
    </row>
    <row r="127" spans="1:44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4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64"/>
      <c r="AI127" s="41"/>
      <c r="AJ127" s="41"/>
      <c r="AK127" s="22"/>
      <c r="AL127" s="22"/>
      <c r="AM127" s="22"/>
      <c r="AN127" s="22"/>
      <c r="AO127" s="22"/>
      <c r="AP127" s="22"/>
      <c r="AQ127" s="22"/>
      <c r="AR127" s="79"/>
    </row>
    <row r="128" spans="1:44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4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64"/>
      <c r="AI128" s="41"/>
      <c r="AJ128" s="41"/>
      <c r="AK128" s="22"/>
      <c r="AL128" s="22"/>
      <c r="AM128" s="22"/>
      <c r="AN128" s="22"/>
      <c r="AO128" s="22"/>
      <c r="AP128" s="22"/>
      <c r="AQ128" s="22"/>
      <c r="AR128" s="79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4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64"/>
      <c r="AI129" s="41"/>
      <c r="AJ129" s="41"/>
      <c r="AK129" s="22"/>
      <c r="AL129" s="22"/>
      <c r="AM129" s="22"/>
      <c r="AN129" s="22"/>
      <c r="AO129" s="22"/>
      <c r="AP129" s="22"/>
      <c r="AQ129" s="22"/>
      <c r="AR129" s="79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4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64"/>
      <c r="AI130" s="41"/>
      <c r="AJ130" s="41"/>
      <c r="AK130" s="22"/>
      <c r="AL130" s="22"/>
      <c r="AM130" s="22"/>
      <c r="AN130" s="22"/>
      <c r="AO130" s="22"/>
      <c r="AP130" s="22"/>
      <c r="AQ130" s="22"/>
      <c r="AR130" s="79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4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64"/>
      <c r="AI131" s="41"/>
      <c r="AJ131" s="41"/>
      <c r="AK131" s="22"/>
      <c r="AL131" s="22"/>
      <c r="AM131" s="22"/>
      <c r="AN131" s="22"/>
      <c r="AO131" s="22"/>
      <c r="AP131" s="22"/>
      <c r="AQ131" s="22"/>
      <c r="AR131" s="79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4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64"/>
      <c r="AI132" s="41"/>
      <c r="AJ132" s="41"/>
      <c r="AK132" s="22"/>
      <c r="AL132" s="22"/>
      <c r="AM132" s="22"/>
      <c r="AN132" s="22"/>
      <c r="AO132" s="22"/>
      <c r="AP132" s="22"/>
      <c r="AQ132" s="22"/>
      <c r="AR132" s="79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4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64"/>
      <c r="AI133" s="41"/>
      <c r="AJ133" s="41"/>
      <c r="AK133" s="22"/>
      <c r="AL133" s="22"/>
      <c r="AM133" s="22"/>
      <c r="AN133" s="22"/>
      <c r="AO133" s="22"/>
      <c r="AP133" s="22"/>
      <c r="AQ133" s="22"/>
      <c r="AR133" s="79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4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64"/>
      <c r="AI134" s="41"/>
      <c r="AJ134" s="41"/>
      <c r="AK134" s="22"/>
      <c r="AL134" s="22"/>
      <c r="AM134" s="22"/>
      <c r="AN134" s="22"/>
      <c r="AO134" s="22"/>
      <c r="AP134" s="22"/>
      <c r="AQ134" s="22"/>
      <c r="AR134" s="79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4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64"/>
      <c r="AI135" s="41"/>
      <c r="AJ135" s="41"/>
      <c r="AK135" s="22"/>
      <c r="AL135" s="22"/>
      <c r="AM135" s="22"/>
      <c r="AN135" s="22"/>
      <c r="AO135" s="22"/>
      <c r="AP135" s="22"/>
      <c r="AQ135" s="22"/>
      <c r="AR135" s="79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4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64"/>
      <c r="AI136" s="41"/>
      <c r="AJ136" s="41"/>
      <c r="AK136" s="22"/>
      <c r="AL136" s="22"/>
      <c r="AM136" s="22"/>
      <c r="AN136" s="22"/>
      <c r="AO136" s="22"/>
      <c r="AP136" s="22"/>
      <c r="AQ136" s="22"/>
      <c r="AR136" s="79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4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64"/>
      <c r="AI137" s="41"/>
      <c r="AJ137" s="41"/>
      <c r="AK137" s="22"/>
      <c r="AL137" s="22"/>
      <c r="AM137" s="22"/>
      <c r="AN137" s="22"/>
      <c r="AO137" s="22"/>
      <c r="AP137" s="22"/>
      <c r="AQ137" s="22"/>
      <c r="AR137" s="79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4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64"/>
      <c r="AI138" s="41"/>
      <c r="AJ138" s="41"/>
      <c r="AK138" s="22"/>
      <c r="AL138" s="22"/>
      <c r="AM138" s="22"/>
      <c r="AN138" s="22"/>
      <c r="AO138" s="22"/>
      <c r="AP138" s="22"/>
      <c r="AQ138" s="22"/>
      <c r="AR138" s="79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4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64"/>
      <c r="AI139" s="41"/>
      <c r="AJ139" s="41"/>
      <c r="AK139" s="22"/>
      <c r="AL139" s="22"/>
      <c r="AM139" s="22"/>
      <c r="AN139" s="22"/>
      <c r="AO139" s="22"/>
      <c r="AP139" s="22"/>
      <c r="AQ139" s="22"/>
      <c r="AR139" s="79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4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64"/>
      <c r="AI140" s="41"/>
      <c r="AJ140" s="41"/>
      <c r="AK140" s="22"/>
      <c r="AL140" s="22"/>
      <c r="AM140" s="22"/>
      <c r="AN140" s="22"/>
      <c r="AO140" s="22"/>
      <c r="AP140" s="22"/>
      <c r="AQ140" s="22"/>
      <c r="AR140" s="79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4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64"/>
      <c r="AI141" s="41"/>
      <c r="AJ141" s="41"/>
      <c r="AK141" s="22"/>
      <c r="AL141" s="22"/>
      <c r="AM141" s="22"/>
      <c r="AN141" s="22"/>
      <c r="AO141" s="22"/>
      <c r="AP141" s="22"/>
      <c r="AQ141" s="22"/>
      <c r="AR141" s="79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4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64"/>
      <c r="AI142" s="41"/>
      <c r="AJ142" s="41"/>
      <c r="AK142" s="22"/>
      <c r="AL142" s="22"/>
      <c r="AM142" s="22"/>
      <c r="AN142" s="22"/>
      <c r="AO142" s="22"/>
      <c r="AP142" s="22"/>
      <c r="AQ142" s="22"/>
      <c r="AR142" s="79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4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64"/>
      <c r="AI143" s="41"/>
      <c r="AJ143" s="41"/>
      <c r="AK143" s="22"/>
      <c r="AL143" s="22"/>
      <c r="AM143" s="22"/>
      <c r="AN143" s="22"/>
      <c r="AO143" s="22"/>
      <c r="AP143" s="22"/>
      <c r="AQ143" s="22"/>
      <c r="AR143" s="79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4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64"/>
      <c r="AI144" s="41"/>
      <c r="AJ144" s="41"/>
      <c r="AK144" s="22"/>
      <c r="AL144" s="22"/>
      <c r="AM144" s="22"/>
      <c r="AN144" s="22"/>
      <c r="AO144" s="22"/>
      <c r="AP144" s="22"/>
      <c r="AQ144" s="22"/>
      <c r="AR144" s="79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4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64"/>
      <c r="AI145" s="41"/>
      <c r="AJ145" s="41"/>
      <c r="AK145" s="22"/>
      <c r="AL145" s="22"/>
      <c r="AM145" s="22"/>
      <c r="AN145" s="22"/>
      <c r="AO145" s="22"/>
      <c r="AP145" s="22"/>
      <c r="AQ145" s="22"/>
      <c r="AR145" s="79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4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64"/>
      <c r="AI146" s="41"/>
      <c r="AJ146" s="41"/>
      <c r="AK146" s="22"/>
      <c r="AL146" s="22"/>
      <c r="AM146" s="22"/>
      <c r="AN146" s="22"/>
      <c r="AO146" s="22"/>
      <c r="AP146" s="22"/>
      <c r="AQ146" s="22"/>
      <c r="AR146" s="79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4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64"/>
      <c r="AI147" s="41"/>
      <c r="AJ147" s="41"/>
      <c r="AK147" s="22"/>
      <c r="AL147" s="22"/>
      <c r="AM147" s="22"/>
      <c r="AN147" s="22"/>
      <c r="AO147" s="22"/>
      <c r="AP147" s="22"/>
      <c r="AQ147" s="22"/>
      <c r="AR147" s="79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4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64"/>
      <c r="AI148" s="41"/>
      <c r="AJ148" s="41"/>
      <c r="AK148" s="22"/>
      <c r="AL148" s="22"/>
      <c r="AM148" s="22"/>
      <c r="AN148" s="22"/>
      <c r="AO148" s="22"/>
      <c r="AP148" s="22"/>
      <c r="AQ148" s="22"/>
      <c r="AR148" s="79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4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64"/>
      <c r="AI149" s="41"/>
      <c r="AJ149" s="41"/>
      <c r="AK149" s="22"/>
      <c r="AL149" s="22"/>
      <c r="AM149" s="22"/>
      <c r="AN149" s="22"/>
      <c r="AO149" s="22"/>
      <c r="AP149" s="22"/>
      <c r="AQ149" s="22"/>
      <c r="AR149" s="79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4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64"/>
      <c r="AI150" s="41"/>
      <c r="AJ150" s="41"/>
      <c r="AK150" s="22"/>
      <c r="AL150" s="22"/>
      <c r="AM150" s="22"/>
      <c r="AN150" s="22"/>
      <c r="AO150" s="22"/>
      <c r="AP150" s="22"/>
      <c r="AQ150" s="22"/>
      <c r="AR150" s="79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4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64"/>
      <c r="AI151" s="41"/>
      <c r="AJ151" s="41"/>
      <c r="AK151" s="22"/>
      <c r="AL151" s="22"/>
      <c r="AM151" s="22"/>
      <c r="AN151" s="22"/>
      <c r="AO151" s="22"/>
      <c r="AP151" s="22"/>
      <c r="AQ151" s="22"/>
      <c r="AR151" s="79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4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64"/>
      <c r="AI152" s="41"/>
      <c r="AJ152" s="41"/>
      <c r="AK152" s="22"/>
      <c r="AL152" s="22"/>
      <c r="AM152" s="22"/>
      <c r="AN152" s="22"/>
      <c r="AO152" s="22"/>
      <c r="AP152" s="22"/>
      <c r="AQ152" s="22"/>
      <c r="AR152" s="79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4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64"/>
      <c r="AI153" s="41"/>
      <c r="AJ153" s="41"/>
      <c r="AK153" s="22"/>
      <c r="AL153" s="22"/>
      <c r="AM153" s="22"/>
      <c r="AN153" s="22"/>
      <c r="AO153" s="22"/>
      <c r="AP153" s="22"/>
      <c r="AQ153" s="22"/>
      <c r="AR153" s="79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4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64"/>
      <c r="AI154" s="41"/>
      <c r="AJ154" s="41"/>
      <c r="AK154" s="22"/>
      <c r="AL154" s="22"/>
      <c r="AM154" s="22"/>
      <c r="AN154" s="22"/>
      <c r="AO154" s="22"/>
      <c r="AP154" s="22"/>
      <c r="AQ154" s="22"/>
      <c r="AR154" s="79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4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64"/>
      <c r="AI155" s="41"/>
      <c r="AJ155" s="41"/>
      <c r="AK155" s="22"/>
      <c r="AL155" s="22"/>
      <c r="AM155" s="22"/>
      <c r="AN155" s="22"/>
      <c r="AO155" s="22"/>
      <c r="AP155" s="22"/>
      <c r="AQ155" s="22"/>
      <c r="AR155" s="79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4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64"/>
      <c r="AI156" s="41"/>
      <c r="AJ156" s="41"/>
      <c r="AK156" s="22"/>
      <c r="AL156" s="22"/>
      <c r="AM156" s="22"/>
      <c r="AN156" s="22"/>
      <c r="AO156" s="22"/>
      <c r="AP156" s="22"/>
      <c r="AQ156" s="22"/>
      <c r="AR156" s="79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4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64"/>
      <c r="AI157" s="41"/>
      <c r="AJ157" s="41"/>
      <c r="AK157" s="22"/>
      <c r="AL157" s="22"/>
      <c r="AM157" s="22"/>
      <c r="AN157" s="22"/>
      <c r="AO157" s="22"/>
      <c r="AP157" s="22"/>
      <c r="AQ157" s="22"/>
      <c r="AR157" s="79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4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64"/>
      <c r="AI158" s="41"/>
      <c r="AJ158" s="41"/>
      <c r="AK158" s="22"/>
      <c r="AL158" s="22"/>
      <c r="AM158" s="22"/>
      <c r="AN158" s="22"/>
      <c r="AO158" s="22"/>
      <c r="AP158" s="22"/>
      <c r="AQ158" s="22"/>
      <c r="AR158" s="79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4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64"/>
      <c r="AI159" s="41"/>
      <c r="AJ159" s="41"/>
      <c r="AK159" s="22"/>
      <c r="AL159" s="22"/>
      <c r="AM159" s="22"/>
      <c r="AN159" s="22"/>
      <c r="AO159" s="22"/>
      <c r="AP159" s="22"/>
      <c r="AQ159" s="22"/>
      <c r="AR159" s="79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4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64"/>
      <c r="AI160" s="41"/>
      <c r="AJ160" s="41"/>
      <c r="AK160" s="22"/>
      <c r="AL160" s="22"/>
      <c r="AM160" s="22"/>
      <c r="AN160" s="22"/>
      <c r="AO160" s="22"/>
      <c r="AP160" s="22"/>
      <c r="AQ160" s="22"/>
      <c r="AR160" s="79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4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64"/>
      <c r="AI161" s="41"/>
      <c r="AJ161" s="41"/>
      <c r="AK161" s="22"/>
      <c r="AL161" s="22"/>
      <c r="AM161" s="22"/>
      <c r="AN161" s="22"/>
      <c r="AO161" s="22"/>
      <c r="AP161" s="22"/>
      <c r="AQ161" s="22"/>
      <c r="AR161" s="79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4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64"/>
      <c r="AI162" s="41"/>
      <c r="AJ162" s="41"/>
      <c r="AK162" s="22"/>
      <c r="AL162" s="22"/>
      <c r="AM162" s="22"/>
      <c r="AN162" s="22"/>
      <c r="AO162" s="22"/>
      <c r="AP162" s="22"/>
      <c r="AQ162" s="22"/>
      <c r="AR162" s="79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4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64"/>
      <c r="AI163" s="41"/>
      <c r="AJ163" s="41"/>
      <c r="AK163" s="22"/>
      <c r="AL163" s="22"/>
      <c r="AM163" s="22"/>
      <c r="AN163" s="22"/>
      <c r="AO163" s="22"/>
      <c r="AP163" s="22"/>
      <c r="AQ163" s="22"/>
      <c r="AR163" s="79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4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64"/>
      <c r="AI164" s="41"/>
      <c r="AJ164" s="41"/>
      <c r="AK164" s="22"/>
      <c r="AL164" s="22"/>
      <c r="AM164" s="22"/>
      <c r="AN164" s="22"/>
      <c r="AO164" s="22"/>
      <c r="AP164" s="22"/>
      <c r="AQ164" s="22"/>
      <c r="AR164" s="79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4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64"/>
      <c r="AI165" s="41"/>
      <c r="AJ165" s="41"/>
      <c r="AK165" s="22"/>
      <c r="AL165" s="22"/>
      <c r="AM165" s="22"/>
      <c r="AN165" s="22"/>
      <c r="AO165" s="22"/>
      <c r="AP165" s="22"/>
      <c r="AQ165" s="22"/>
      <c r="AR165" s="79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4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64"/>
      <c r="AI166" s="41"/>
      <c r="AJ166" s="41"/>
      <c r="AK166" s="22"/>
      <c r="AL166" s="22"/>
      <c r="AM166" s="22"/>
      <c r="AN166" s="22"/>
      <c r="AO166" s="22"/>
      <c r="AP166" s="22"/>
      <c r="AQ166" s="22"/>
      <c r="AR166" s="79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4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64"/>
      <c r="AI167" s="41"/>
      <c r="AJ167" s="41"/>
      <c r="AK167" s="22"/>
      <c r="AL167" s="22"/>
      <c r="AM167" s="22"/>
      <c r="AN167" s="22"/>
      <c r="AO167" s="22"/>
      <c r="AP167" s="22"/>
      <c r="AQ167" s="22"/>
      <c r="AR167" s="79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4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64"/>
      <c r="AI168" s="41"/>
      <c r="AJ168" s="41"/>
      <c r="AK168" s="22"/>
      <c r="AL168" s="22"/>
      <c r="AM168" s="22"/>
      <c r="AN168" s="22"/>
      <c r="AO168" s="22"/>
      <c r="AP168" s="22"/>
      <c r="AQ168" s="22"/>
      <c r="AR168" s="79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4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64"/>
      <c r="AI169" s="41"/>
      <c r="AJ169" s="41"/>
      <c r="AK169" s="22"/>
      <c r="AL169" s="22"/>
      <c r="AM169" s="22"/>
      <c r="AN169" s="22"/>
      <c r="AO169" s="22"/>
      <c r="AP169" s="22"/>
      <c r="AQ169" s="22"/>
      <c r="AR169" s="79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4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64"/>
      <c r="AI170" s="41"/>
      <c r="AJ170" s="41"/>
      <c r="AK170" s="22"/>
      <c r="AL170" s="22"/>
      <c r="AM170" s="22"/>
      <c r="AN170" s="22"/>
      <c r="AO170" s="22"/>
      <c r="AP170" s="22"/>
      <c r="AQ170" s="22"/>
      <c r="AR170" s="79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4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64"/>
      <c r="AI171" s="41"/>
      <c r="AJ171" s="41"/>
      <c r="AK171" s="22"/>
      <c r="AL171" s="22"/>
      <c r="AM171" s="22"/>
      <c r="AN171" s="22"/>
      <c r="AO171" s="22"/>
      <c r="AP171" s="22"/>
      <c r="AQ171" s="22"/>
      <c r="AR171" s="79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4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64"/>
      <c r="AI172" s="41"/>
      <c r="AJ172" s="41"/>
      <c r="AK172" s="22"/>
      <c r="AL172" s="22"/>
      <c r="AM172" s="22"/>
      <c r="AN172" s="22"/>
      <c r="AO172" s="22"/>
      <c r="AP172" s="22"/>
      <c r="AQ172" s="22"/>
      <c r="AR172" s="79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4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64"/>
      <c r="AI173" s="41"/>
      <c r="AJ173" s="41"/>
      <c r="AK173" s="22"/>
      <c r="AL173" s="22"/>
      <c r="AM173" s="22"/>
      <c r="AN173" s="22"/>
      <c r="AO173" s="22"/>
      <c r="AP173" s="22"/>
      <c r="AQ173" s="22"/>
      <c r="AR173" s="79"/>
    </row>
    <row r="174" spans="1:44" s="7" customFormat="1" ht="15" customHeight="1" x14ac:dyDescent="0.25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4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64"/>
      <c r="AI174" s="41"/>
      <c r="AJ174" s="41"/>
      <c r="AK174" s="22"/>
      <c r="AL174" s="22"/>
      <c r="AM174" s="22"/>
      <c r="AN174" s="22"/>
      <c r="AO174" s="22"/>
      <c r="AP174" s="22"/>
      <c r="AQ174" s="22"/>
      <c r="AR174" s="79"/>
    </row>
    <row r="175" spans="1:44" s="7" customFormat="1" ht="15" customHeight="1" x14ac:dyDescent="0.25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4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64"/>
      <c r="AI175" s="41"/>
      <c r="AJ175" s="41"/>
      <c r="AK175" s="22"/>
      <c r="AL175" s="22"/>
      <c r="AM175" s="22"/>
      <c r="AN175" s="22"/>
      <c r="AO175" s="22"/>
      <c r="AP175" s="22"/>
      <c r="AQ175" s="22"/>
      <c r="AR175" s="79"/>
    </row>
    <row r="176" spans="1:44" s="7" customFormat="1" ht="15" customHeight="1" x14ac:dyDescent="0.25">
      <c r="A176" s="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4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64"/>
      <c r="AI176" s="41"/>
      <c r="AJ176" s="41"/>
      <c r="AK176" s="22"/>
      <c r="AL176" s="22"/>
      <c r="AM176" s="22"/>
      <c r="AN176" s="22"/>
      <c r="AO176" s="22"/>
      <c r="AP176" s="22"/>
      <c r="AQ176" s="22"/>
      <c r="AR176" s="79"/>
    </row>
    <row r="177" spans="1:44" s="7" customFormat="1" ht="15" customHeight="1" x14ac:dyDescent="0.25">
      <c r="A177" s="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4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64"/>
      <c r="AI177" s="41"/>
      <c r="AJ177" s="41"/>
      <c r="AK177" s="22"/>
      <c r="AL177" s="22"/>
      <c r="AM177" s="22"/>
      <c r="AN177" s="22"/>
      <c r="AO177" s="22"/>
      <c r="AP177" s="22"/>
      <c r="AQ177" s="22"/>
      <c r="AR177" s="79"/>
    </row>
    <row r="178" spans="1:44" s="7" customFormat="1" ht="15" customHeight="1" x14ac:dyDescent="0.25">
      <c r="A178" s="8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22"/>
      <c r="Q178" s="22"/>
      <c r="R178" s="22"/>
      <c r="S178" s="22"/>
      <c r="T178" s="22"/>
      <c r="U178" s="41"/>
      <c r="V178" s="44"/>
      <c r="W178" s="41"/>
      <c r="X178" s="41"/>
      <c r="Y178" s="22"/>
      <c r="Z178" s="22"/>
      <c r="AA178" s="22"/>
      <c r="AB178" s="22"/>
      <c r="AC178" s="22"/>
      <c r="AD178" s="22"/>
      <c r="AE178" s="22"/>
      <c r="AF178" s="22"/>
      <c r="AG178" s="22"/>
      <c r="AH178" s="64"/>
      <c r="AI178" s="41"/>
      <c r="AJ178" s="41"/>
      <c r="AK178" s="22"/>
      <c r="AL178" s="22"/>
      <c r="AM178" s="22"/>
      <c r="AN178" s="22"/>
      <c r="AO178" s="22"/>
      <c r="AP178" s="22"/>
      <c r="AQ178" s="22"/>
      <c r="AR178" s="79"/>
    </row>
    <row r="179" spans="1:44" ht="15" customHeight="1" x14ac:dyDescent="0.25">
      <c r="AG179" s="22"/>
      <c r="AH179" s="64"/>
      <c r="AI179" s="41"/>
      <c r="AJ179" s="41"/>
    </row>
    <row r="180" spans="1:44" ht="15" customHeight="1" x14ac:dyDescent="0.25">
      <c r="AG180" s="22"/>
      <c r="AH180" s="64"/>
      <c r="AI180" s="41"/>
      <c r="AJ180" s="41"/>
    </row>
    <row r="181" spans="1:44" ht="15" customHeight="1" x14ac:dyDescent="0.25">
      <c r="AG181" s="22"/>
      <c r="AH181" s="64"/>
      <c r="AI181" s="41"/>
      <c r="AJ181" s="41"/>
    </row>
    <row r="182" spans="1:44" ht="15" customHeight="1" x14ac:dyDescent="0.25">
      <c r="AG182" s="22"/>
      <c r="AH182" s="64"/>
      <c r="AI182" s="41"/>
      <c r="AJ182" s="41"/>
    </row>
    <row r="183" spans="1:44" ht="15" customHeight="1" x14ac:dyDescent="0.25">
      <c r="AG183" s="22"/>
      <c r="AH183" s="64"/>
      <c r="AI183" s="41"/>
      <c r="AJ183" s="41"/>
    </row>
    <row r="184" spans="1:44" ht="15" customHeight="1" x14ac:dyDescent="0.25">
      <c r="AG184" s="22"/>
      <c r="AH184" s="64"/>
      <c r="AI184" s="41"/>
      <c r="AJ184" s="41"/>
    </row>
    <row r="185" spans="1:44" ht="15" customHeight="1" x14ac:dyDescent="0.25">
      <c r="AG185" s="22"/>
      <c r="AH185" s="64"/>
      <c r="AI185" s="41"/>
      <c r="AJ185" s="41"/>
    </row>
    <row r="186" spans="1:44" ht="15" customHeight="1" x14ac:dyDescent="0.2">
      <c r="B186" s="79"/>
      <c r="C186" s="79"/>
      <c r="D186" s="79"/>
      <c r="E186" s="79"/>
      <c r="F186" s="79"/>
      <c r="G186" s="79"/>
      <c r="H186" s="79"/>
      <c r="I186" s="79"/>
      <c r="J186" s="79"/>
      <c r="K186" s="79"/>
      <c r="L186" s="79"/>
      <c r="M186" s="79"/>
      <c r="N186" s="79"/>
      <c r="O186" s="79"/>
      <c r="P186" s="79"/>
      <c r="Q186" s="79"/>
      <c r="R186" s="79"/>
      <c r="S186" s="79"/>
      <c r="T186" s="79"/>
      <c r="U186" s="79"/>
      <c r="V186" s="79"/>
      <c r="W186" s="79"/>
      <c r="X186" s="79"/>
      <c r="Y186" s="79"/>
      <c r="Z186" s="79"/>
      <c r="AA186" s="79"/>
      <c r="AB186" s="79"/>
      <c r="AC186" s="79"/>
      <c r="AD186" s="79"/>
      <c r="AE186" s="79"/>
      <c r="AF186" s="79"/>
      <c r="AG186" s="79"/>
      <c r="AH186" s="79"/>
      <c r="AI186" s="79"/>
      <c r="AJ186" s="79"/>
      <c r="AK186" s="79"/>
      <c r="AL186" s="79"/>
      <c r="AM186" s="79"/>
      <c r="AN186" s="79"/>
      <c r="AO186" s="79"/>
      <c r="AP186" s="79"/>
      <c r="AQ186" s="79"/>
    </row>
    <row r="187" spans="1:44" ht="15" customHeight="1" x14ac:dyDescent="0.2">
      <c r="B187" s="79"/>
      <c r="C187" s="79"/>
      <c r="D187" s="79"/>
      <c r="E187" s="79"/>
      <c r="F187" s="79"/>
      <c r="G187" s="79"/>
      <c r="H187" s="79"/>
      <c r="I187" s="79"/>
      <c r="J187" s="79"/>
      <c r="K187" s="79"/>
      <c r="L187" s="79"/>
      <c r="M187" s="79"/>
      <c r="N187" s="79"/>
      <c r="O187" s="79"/>
      <c r="P187" s="79"/>
      <c r="Q187" s="79"/>
      <c r="R187" s="79"/>
      <c r="S187" s="79"/>
      <c r="T187" s="79"/>
      <c r="U187" s="79"/>
      <c r="V187" s="79"/>
      <c r="W187" s="79"/>
      <c r="X187" s="79"/>
      <c r="Y187" s="79"/>
      <c r="Z187" s="79"/>
      <c r="AA187" s="79"/>
      <c r="AB187" s="79"/>
      <c r="AC187" s="79"/>
      <c r="AD187" s="79"/>
      <c r="AE187" s="79"/>
      <c r="AF187" s="79"/>
      <c r="AG187" s="79"/>
      <c r="AH187" s="79"/>
      <c r="AI187" s="79"/>
      <c r="AJ187" s="79"/>
      <c r="AK187" s="79"/>
      <c r="AL187" s="79"/>
      <c r="AM187" s="79"/>
      <c r="AN187" s="79"/>
      <c r="AO187" s="79"/>
      <c r="AP187" s="79"/>
      <c r="AQ187" s="79"/>
    </row>
    <row r="188" spans="1:44" ht="15" customHeight="1" x14ac:dyDescent="0.2">
      <c r="B188" s="79"/>
      <c r="C188" s="79"/>
      <c r="D188" s="79"/>
      <c r="E188" s="79"/>
      <c r="F188" s="79"/>
      <c r="G188" s="79"/>
      <c r="H188" s="79"/>
      <c r="I188" s="79"/>
      <c r="J188" s="79"/>
      <c r="K188" s="79"/>
      <c r="L188" s="79"/>
      <c r="M188" s="79"/>
      <c r="N188" s="79"/>
      <c r="O188" s="79"/>
      <c r="P188" s="79"/>
      <c r="Q188" s="79"/>
      <c r="R188" s="79"/>
      <c r="S188" s="79"/>
      <c r="T188" s="79"/>
      <c r="U188" s="79"/>
      <c r="V188" s="79"/>
      <c r="W188" s="79"/>
      <c r="X188" s="79"/>
      <c r="Y188" s="79"/>
      <c r="Z188" s="79"/>
      <c r="AA188" s="79"/>
      <c r="AB188" s="79"/>
      <c r="AC188" s="79"/>
      <c r="AD188" s="79"/>
      <c r="AE188" s="79"/>
      <c r="AF188" s="79"/>
      <c r="AG188" s="79"/>
      <c r="AH188" s="79"/>
      <c r="AI188" s="79"/>
      <c r="AJ188" s="79"/>
      <c r="AK188" s="79"/>
      <c r="AL188" s="79"/>
      <c r="AM188" s="79"/>
      <c r="AN188" s="79"/>
      <c r="AO188" s="79"/>
      <c r="AP188" s="79"/>
      <c r="AQ188" s="79"/>
    </row>
    <row r="189" spans="1:44" ht="15" customHeight="1" x14ac:dyDescent="0.2">
      <c r="B189" s="79"/>
      <c r="C189" s="79"/>
      <c r="D189" s="79"/>
      <c r="E189" s="79"/>
      <c r="F189" s="79"/>
      <c r="G189" s="79"/>
      <c r="H189" s="79"/>
      <c r="I189" s="79"/>
      <c r="J189" s="79"/>
      <c r="K189" s="79"/>
      <c r="L189" s="79"/>
      <c r="M189" s="79"/>
      <c r="N189" s="79"/>
      <c r="O189" s="79"/>
      <c r="P189" s="79"/>
      <c r="Q189" s="79"/>
      <c r="R189" s="79"/>
      <c r="S189" s="79"/>
      <c r="T189" s="79"/>
      <c r="U189" s="79"/>
      <c r="V189" s="79"/>
      <c r="W189" s="79"/>
      <c r="X189" s="79"/>
      <c r="Y189" s="79"/>
      <c r="Z189" s="79"/>
      <c r="AA189" s="79"/>
      <c r="AB189" s="79"/>
      <c r="AC189" s="79"/>
      <c r="AD189" s="79"/>
      <c r="AE189" s="79"/>
      <c r="AF189" s="79"/>
      <c r="AG189" s="79"/>
      <c r="AH189" s="79"/>
      <c r="AI189" s="79"/>
      <c r="AJ189" s="79"/>
      <c r="AK189" s="79"/>
      <c r="AL189" s="79"/>
      <c r="AM189" s="79"/>
      <c r="AN189" s="79"/>
      <c r="AO189" s="79"/>
      <c r="AP189" s="79"/>
      <c r="AQ189" s="79"/>
    </row>
    <row r="190" spans="1:44" ht="15" customHeight="1" x14ac:dyDescent="0.2">
      <c r="B190" s="79"/>
      <c r="C190" s="79"/>
      <c r="D190" s="79"/>
      <c r="E190" s="79"/>
      <c r="F190" s="79"/>
      <c r="G190" s="79"/>
      <c r="H190" s="79"/>
      <c r="I190" s="79"/>
      <c r="J190" s="79"/>
      <c r="K190" s="79"/>
      <c r="L190" s="79"/>
      <c r="M190" s="79"/>
      <c r="N190" s="79"/>
      <c r="O190" s="79"/>
      <c r="P190" s="79"/>
      <c r="Q190" s="79"/>
      <c r="R190" s="79"/>
      <c r="S190" s="79"/>
      <c r="T190" s="79"/>
      <c r="U190" s="79"/>
      <c r="V190" s="79"/>
      <c r="W190" s="79"/>
      <c r="X190" s="79"/>
      <c r="Y190" s="79"/>
      <c r="Z190" s="79"/>
      <c r="AA190" s="79"/>
      <c r="AB190" s="79"/>
      <c r="AC190" s="79"/>
      <c r="AD190" s="79"/>
      <c r="AE190" s="79"/>
      <c r="AF190" s="79"/>
      <c r="AG190" s="79"/>
      <c r="AH190" s="79"/>
      <c r="AI190" s="79"/>
      <c r="AJ190" s="79"/>
      <c r="AK190" s="79"/>
      <c r="AL190" s="79"/>
      <c r="AM190" s="79"/>
      <c r="AN190" s="79"/>
      <c r="AO190" s="79"/>
      <c r="AP190" s="79"/>
      <c r="AQ190" s="79"/>
    </row>
    <row r="191" spans="1:44" ht="15" customHeight="1" x14ac:dyDescent="0.2">
      <c r="B191" s="79"/>
      <c r="C191" s="79"/>
      <c r="D191" s="79"/>
      <c r="E191" s="79"/>
      <c r="F191" s="79"/>
      <c r="G191" s="79"/>
      <c r="H191" s="79"/>
      <c r="I191" s="79"/>
      <c r="J191" s="79"/>
      <c r="K191" s="79"/>
      <c r="L191" s="79"/>
      <c r="M191" s="79"/>
      <c r="N191" s="79"/>
      <c r="O191" s="79"/>
      <c r="P191" s="79"/>
      <c r="Q191" s="79"/>
      <c r="R191" s="79"/>
      <c r="S191" s="79"/>
      <c r="T191" s="79"/>
      <c r="U191" s="79"/>
      <c r="V191" s="79"/>
      <c r="W191" s="79"/>
      <c r="X191" s="79"/>
      <c r="Y191" s="79"/>
      <c r="Z191" s="79"/>
      <c r="AA191" s="79"/>
      <c r="AB191" s="79"/>
      <c r="AC191" s="79"/>
      <c r="AD191" s="79"/>
      <c r="AE191" s="79"/>
      <c r="AF191" s="79"/>
      <c r="AG191" s="79"/>
      <c r="AH191" s="79"/>
      <c r="AI191" s="79"/>
      <c r="AJ191" s="79"/>
      <c r="AK191" s="79"/>
      <c r="AL191" s="79"/>
      <c r="AM191" s="79"/>
      <c r="AN191" s="79"/>
      <c r="AO191" s="79"/>
      <c r="AP191" s="79"/>
      <c r="AQ191" s="79"/>
    </row>
    <row r="192" spans="1:44" ht="15" customHeight="1" x14ac:dyDescent="0.2">
      <c r="B192" s="79"/>
      <c r="C192" s="79"/>
      <c r="D192" s="79"/>
      <c r="E192" s="79"/>
      <c r="F192" s="79"/>
      <c r="G192" s="79"/>
      <c r="H192" s="79"/>
      <c r="I192" s="79"/>
      <c r="J192" s="79"/>
      <c r="K192" s="79"/>
      <c r="L192" s="79"/>
      <c r="M192" s="79"/>
      <c r="N192" s="79"/>
      <c r="O192" s="79"/>
      <c r="P192" s="79"/>
      <c r="Q192" s="79"/>
      <c r="R192" s="79"/>
      <c r="S192" s="79"/>
      <c r="T192" s="79"/>
      <c r="U192" s="79"/>
      <c r="V192" s="79"/>
      <c r="W192" s="79"/>
      <c r="X192" s="79"/>
      <c r="Y192" s="79"/>
      <c r="Z192" s="79"/>
      <c r="AA192" s="79"/>
      <c r="AB192" s="79"/>
      <c r="AC192" s="79"/>
      <c r="AD192" s="79"/>
      <c r="AE192" s="79"/>
      <c r="AF192" s="79"/>
      <c r="AG192" s="79"/>
      <c r="AH192" s="79"/>
      <c r="AI192" s="79"/>
      <c r="AJ192" s="79"/>
      <c r="AK192" s="79"/>
      <c r="AL192" s="79"/>
      <c r="AM192" s="79"/>
      <c r="AN192" s="79"/>
      <c r="AO192" s="79"/>
      <c r="AP192" s="79"/>
      <c r="AQ192" s="79"/>
    </row>
    <row r="193" spans="2:43" ht="15" customHeight="1" x14ac:dyDescent="0.2">
      <c r="B193" s="79"/>
      <c r="C193" s="79"/>
      <c r="D193" s="79"/>
      <c r="E193" s="79"/>
      <c r="F193" s="79"/>
      <c r="G193" s="79"/>
      <c r="H193" s="79"/>
      <c r="I193" s="79"/>
      <c r="J193" s="79"/>
      <c r="K193" s="79"/>
      <c r="L193" s="79"/>
      <c r="M193" s="79"/>
      <c r="N193" s="79"/>
      <c r="O193" s="79"/>
      <c r="P193" s="79"/>
      <c r="Q193" s="79"/>
      <c r="R193" s="79"/>
      <c r="S193" s="79"/>
      <c r="T193" s="79"/>
      <c r="U193" s="79"/>
      <c r="V193" s="79"/>
      <c r="W193" s="79"/>
      <c r="X193" s="79"/>
      <c r="Y193" s="79"/>
      <c r="Z193" s="79"/>
      <c r="AA193" s="79"/>
      <c r="AB193" s="79"/>
      <c r="AC193" s="79"/>
      <c r="AD193" s="79"/>
      <c r="AE193" s="79"/>
      <c r="AF193" s="79"/>
      <c r="AG193" s="79"/>
      <c r="AH193" s="79"/>
      <c r="AI193" s="79"/>
      <c r="AJ193" s="79"/>
      <c r="AK193" s="79"/>
      <c r="AL193" s="79"/>
      <c r="AM193" s="79"/>
      <c r="AN193" s="79"/>
      <c r="AO193" s="79"/>
      <c r="AP193" s="79"/>
      <c r="AQ193" s="79"/>
    </row>
    <row r="194" spans="2:43" ht="15" customHeight="1" x14ac:dyDescent="0.2">
      <c r="B194" s="79"/>
      <c r="C194" s="79"/>
      <c r="D194" s="79"/>
      <c r="E194" s="79"/>
      <c r="F194" s="79"/>
      <c r="G194" s="79"/>
      <c r="H194" s="79"/>
      <c r="I194" s="79"/>
      <c r="J194" s="79"/>
      <c r="K194" s="79"/>
      <c r="L194" s="79"/>
      <c r="M194" s="79"/>
      <c r="N194" s="79"/>
      <c r="O194" s="79"/>
      <c r="P194" s="79"/>
      <c r="Q194" s="79"/>
      <c r="R194" s="79"/>
      <c r="S194" s="79"/>
      <c r="T194" s="79"/>
      <c r="U194" s="79"/>
      <c r="V194" s="79"/>
      <c r="W194" s="79"/>
      <c r="X194" s="79"/>
      <c r="Y194" s="79"/>
      <c r="Z194" s="79"/>
      <c r="AA194" s="79"/>
      <c r="AB194" s="79"/>
      <c r="AC194" s="79"/>
      <c r="AD194" s="79"/>
      <c r="AE194" s="79"/>
      <c r="AF194" s="79"/>
      <c r="AG194" s="79"/>
      <c r="AH194" s="79"/>
      <c r="AI194" s="79"/>
      <c r="AJ194" s="79"/>
      <c r="AK194" s="79"/>
      <c r="AL194" s="79"/>
      <c r="AM194" s="79"/>
      <c r="AN194" s="79"/>
      <c r="AO194" s="79"/>
      <c r="AP194" s="79"/>
      <c r="AQ194" s="79"/>
    </row>
    <row r="195" spans="2:43" ht="15" customHeight="1" x14ac:dyDescent="0.2">
      <c r="B195" s="79"/>
      <c r="C195" s="79"/>
      <c r="D195" s="79"/>
      <c r="E195" s="79"/>
      <c r="F195" s="79"/>
      <c r="G195" s="79"/>
      <c r="H195" s="79"/>
      <c r="I195" s="79"/>
      <c r="J195" s="79"/>
      <c r="K195" s="79"/>
      <c r="L195" s="79"/>
      <c r="M195" s="79"/>
      <c r="N195" s="79"/>
      <c r="O195" s="79"/>
      <c r="P195" s="79"/>
      <c r="Q195" s="79"/>
      <c r="R195" s="79"/>
      <c r="S195" s="79"/>
      <c r="T195" s="79"/>
      <c r="U195" s="79"/>
      <c r="V195" s="79"/>
      <c r="W195" s="79"/>
      <c r="X195" s="79"/>
      <c r="Y195" s="79"/>
      <c r="Z195" s="79"/>
      <c r="AA195" s="79"/>
      <c r="AB195" s="79"/>
      <c r="AC195" s="79"/>
      <c r="AD195" s="79"/>
      <c r="AE195" s="79"/>
      <c r="AF195" s="79"/>
      <c r="AG195" s="79"/>
      <c r="AH195" s="79"/>
      <c r="AI195" s="79"/>
      <c r="AJ195" s="79"/>
      <c r="AK195" s="79"/>
      <c r="AL195" s="79"/>
      <c r="AM195" s="79"/>
      <c r="AN195" s="79"/>
      <c r="AO195" s="79"/>
      <c r="AP195" s="79"/>
      <c r="AQ195" s="79"/>
    </row>
    <row r="196" spans="2:43" ht="15" customHeight="1" x14ac:dyDescent="0.2">
      <c r="B196" s="79"/>
      <c r="C196" s="79"/>
      <c r="D196" s="79"/>
      <c r="E196" s="79"/>
      <c r="F196" s="79"/>
      <c r="G196" s="79"/>
      <c r="H196" s="79"/>
      <c r="I196" s="79"/>
      <c r="J196" s="79"/>
      <c r="K196" s="79"/>
      <c r="L196" s="79"/>
      <c r="M196" s="79"/>
      <c r="N196" s="79"/>
      <c r="O196" s="79"/>
      <c r="P196" s="79"/>
      <c r="Q196" s="79"/>
      <c r="R196" s="79"/>
      <c r="S196" s="79"/>
      <c r="T196" s="79"/>
      <c r="U196" s="79"/>
      <c r="V196" s="79"/>
      <c r="W196" s="79"/>
      <c r="X196" s="79"/>
      <c r="Y196" s="79"/>
      <c r="Z196" s="79"/>
      <c r="AA196" s="79"/>
      <c r="AB196" s="79"/>
      <c r="AC196" s="79"/>
      <c r="AD196" s="79"/>
      <c r="AE196" s="79"/>
      <c r="AF196" s="79"/>
      <c r="AG196" s="79"/>
      <c r="AH196" s="79"/>
      <c r="AI196" s="79"/>
      <c r="AJ196" s="79"/>
      <c r="AK196" s="79"/>
      <c r="AL196" s="79"/>
      <c r="AM196" s="79"/>
      <c r="AN196" s="79"/>
      <c r="AO196" s="79"/>
      <c r="AP196" s="79"/>
      <c r="AQ196" s="79"/>
    </row>
    <row r="197" spans="2:43" ht="15" customHeight="1" x14ac:dyDescent="0.2">
      <c r="B197" s="79"/>
      <c r="C197" s="79"/>
      <c r="D197" s="79"/>
      <c r="E197" s="79"/>
      <c r="F197" s="79"/>
      <c r="G197" s="79"/>
      <c r="H197" s="79"/>
      <c r="I197" s="79"/>
      <c r="J197" s="79"/>
      <c r="K197" s="79"/>
      <c r="L197" s="79"/>
      <c r="M197" s="79"/>
      <c r="N197" s="79"/>
      <c r="O197" s="79"/>
      <c r="P197" s="79"/>
      <c r="Q197" s="79"/>
      <c r="R197" s="79"/>
      <c r="S197" s="79"/>
      <c r="T197" s="79"/>
      <c r="U197" s="79"/>
      <c r="V197" s="79"/>
      <c r="W197" s="79"/>
      <c r="X197" s="79"/>
      <c r="Y197" s="79"/>
      <c r="Z197" s="79"/>
      <c r="AA197" s="79"/>
      <c r="AB197" s="79"/>
      <c r="AC197" s="79"/>
      <c r="AD197" s="79"/>
      <c r="AE197" s="79"/>
      <c r="AF197" s="79"/>
      <c r="AG197" s="79"/>
      <c r="AH197" s="79"/>
      <c r="AI197" s="79"/>
      <c r="AJ197" s="79"/>
      <c r="AK197" s="79"/>
      <c r="AL197" s="79"/>
      <c r="AM197" s="79"/>
      <c r="AN197" s="79"/>
      <c r="AO197" s="79"/>
      <c r="AP197" s="79"/>
      <c r="AQ197" s="79"/>
    </row>
    <row r="198" spans="2:43" ht="15" customHeight="1" x14ac:dyDescent="0.2">
      <c r="B198" s="79"/>
      <c r="C198" s="79"/>
      <c r="D198" s="79"/>
      <c r="E198" s="79"/>
      <c r="F198" s="79"/>
      <c r="G198" s="79"/>
      <c r="H198" s="79"/>
      <c r="I198" s="79"/>
      <c r="J198" s="79"/>
      <c r="K198" s="79"/>
      <c r="L198" s="79"/>
      <c r="M198" s="79"/>
      <c r="N198" s="79"/>
      <c r="O198" s="79"/>
      <c r="P198" s="79"/>
      <c r="Q198" s="79"/>
      <c r="R198" s="79"/>
      <c r="S198" s="79"/>
      <c r="T198" s="79"/>
      <c r="U198" s="79"/>
      <c r="V198" s="79"/>
      <c r="W198" s="79"/>
      <c r="X198" s="79"/>
      <c r="Y198" s="79"/>
      <c r="Z198" s="79"/>
      <c r="AA198" s="79"/>
      <c r="AB198" s="79"/>
      <c r="AC198" s="79"/>
      <c r="AD198" s="79"/>
      <c r="AE198" s="79"/>
      <c r="AF198" s="79"/>
      <c r="AG198" s="79"/>
      <c r="AH198" s="79"/>
      <c r="AI198" s="79"/>
      <c r="AJ198" s="79"/>
      <c r="AK198" s="79"/>
      <c r="AL198" s="79"/>
      <c r="AM198" s="79"/>
      <c r="AN198" s="79"/>
      <c r="AO198" s="79"/>
      <c r="AP198" s="79"/>
      <c r="AQ198" s="79"/>
    </row>
    <row r="199" spans="2:43" ht="15" customHeight="1" x14ac:dyDescent="0.2">
      <c r="B199" s="79"/>
      <c r="C199" s="79"/>
      <c r="D199" s="79"/>
      <c r="E199" s="79"/>
      <c r="F199" s="79"/>
      <c r="G199" s="79"/>
      <c r="H199" s="79"/>
      <c r="I199" s="79"/>
      <c r="J199" s="79"/>
      <c r="K199" s="79"/>
      <c r="L199" s="79"/>
      <c r="M199" s="79"/>
      <c r="N199" s="79"/>
      <c r="O199" s="79"/>
      <c r="P199" s="79"/>
      <c r="Q199" s="79"/>
      <c r="R199" s="79"/>
      <c r="S199" s="79"/>
      <c r="T199" s="79"/>
      <c r="U199" s="79"/>
      <c r="V199" s="79"/>
      <c r="W199" s="79"/>
      <c r="X199" s="79"/>
      <c r="Y199" s="79"/>
      <c r="Z199" s="79"/>
      <c r="AA199" s="79"/>
      <c r="AB199" s="79"/>
      <c r="AC199" s="79"/>
      <c r="AD199" s="79"/>
      <c r="AE199" s="79"/>
      <c r="AF199" s="79"/>
      <c r="AG199" s="79"/>
      <c r="AH199" s="79"/>
      <c r="AI199" s="79"/>
      <c r="AJ199" s="79"/>
      <c r="AK199" s="79"/>
      <c r="AL199" s="79"/>
      <c r="AM199" s="79"/>
      <c r="AN199" s="79"/>
      <c r="AO199" s="79"/>
      <c r="AP199" s="79"/>
      <c r="AQ199" s="79"/>
    </row>
    <row r="200" spans="2:43" ht="15" customHeight="1" x14ac:dyDescent="0.2">
      <c r="B200" s="79"/>
      <c r="C200" s="79"/>
      <c r="D200" s="79"/>
      <c r="E200" s="79"/>
      <c r="F200" s="79"/>
      <c r="G200" s="79"/>
      <c r="H200" s="79"/>
      <c r="I200" s="79"/>
      <c r="J200" s="79"/>
      <c r="K200" s="79"/>
      <c r="L200" s="79"/>
      <c r="M200" s="79"/>
      <c r="N200" s="79"/>
      <c r="O200" s="79"/>
      <c r="P200" s="79"/>
      <c r="Q200" s="79"/>
      <c r="R200" s="79"/>
      <c r="S200" s="79"/>
      <c r="T200" s="79"/>
      <c r="U200" s="79"/>
      <c r="V200" s="79"/>
      <c r="W200" s="79"/>
      <c r="X200" s="79"/>
      <c r="Y200" s="79"/>
      <c r="Z200" s="79"/>
      <c r="AA200" s="79"/>
      <c r="AB200" s="79"/>
      <c r="AC200" s="79"/>
      <c r="AD200" s="79"/>
      <c r="AE200" s="79"/>
      <c r="AF200" s="79"/>
      <c r="AG200" s="79"/>
      <c r="AH200" s="79"/>
      <c r="AI200" s="79"/>
      <c r="AJ200" s="79"/>
      <c r="AK200" s="79"/>
      <c r="AL200" s="79"/>
      <c r="AM200" s="79"/>
      <c r="AN200" s="79"/>
      <c r="AO200" s="79"/>
      <c r="AP200" s="79"/>
      <c r="AQ200" s="79"/>
    </row>
    <row r="201" spans="2:43" ht="15" customHeight="1" x14ac:dyDescent="0.2">
      <c r="B201" s="79"/>
      <c r="C201" s="79"/>
      <c r="D201" s="79"/>
      <c r="E201" s="79"/>
      <c r="F201" s="79"/>
      <c r="G201" s="79"/>
      <c r="H201" s="79"/>
      <c r="I201" s="79"/>
      <c r="J201" s="79"/>
      <c r="K201" s="79"/>
      <c r="L201" s="79"/>
      <c r="M201" s="79"/>
      <c r="N201" s="79"/>
      <c r="O201" s="79"/>
      <c r="P201" s="79"/>
      <c r="Q201" s="79"/>
      <c r="R201" s="79"/>
      <c r="S201" s="79"/>
      <c r="T201" s="79"/>
      <c r="U201" s="79"/>
      <c r="V201" s="79"/>
      <c r="W201" s="79"/>
      <c r="X201" s="79"/>
      <c r="Y201" s="79"/>
      <c r="Z201" s="79"/>
      <c r="AA201" s="79"/>
      <c r="AB201" s="79"/>
      <c r="AC201" s="79"/>
      <c r="AD201" s="79"/>
      <c r="AE201" s="79"/>
      <c r="AF201" s="79"/>
      <c r="AG201" s="79"/>
      <c r="AH201" s="79"/>
      <c r="AI201" s="79"/>
      <c r="AJ201" s="79"/>
      <c r="AK201" s="79"/>
      <c r="AL201" s="79"/>
      <c r="AM201" s="79"/>
      <c r="AN201" s="79"/>
      <c r="AO201" s="79"/>
      <c r="AP201" s="79"/>
      <c r="AQ201" s="79"/>
    </row>
    <row r="202" spans="2:43" ht="15" customHeight="1" x14ac:dyDescent="0.2">
      <c r="B202" s="79"/>
      <c r="C202" s="79"/>
      <c r="D202" s="79"/>
      <c r="E202" s="79"/>
      <c r="F202" s="79"/>
      <c r="G202" s="79"/>
      <c r="H202" s="79"/>
      <c r="I202" s="79"/>
      <c r="J202" s="79"/>
      <c r="K202" s="79"/>
      <c r="L202" s="79"/>
      <c r="M202" s="79"/>
      <c r="N202" s="79"/>
      <c r="O202" s="79"/>
      <c r="P202" s="79"/>
      <c r="Q202" s="79"/>
      <c r="R202" s="79"/>
      <c r="S202" s="79"/>
      <c r="T202" s="79"/>
      <c r="U202" s="79"/>
      <c r="V202" s="79"/>
      <c r="W202" s="79"/>
      <c r="X202" s="79"/>
      <c r="Y202" s="79"/>
      <c r="Z202" s="79"/>
      <c r="AA202" s="79"/>
      <c r="AB202" s="79"/>
      <c r="AC202" s="79"/>
      <c r="AD202" s="79"/>
      <c r="AE202" s="79"/>
      <c r="AF202" s="79"/>
      <c r="AG202" s="79"/>
      <c r="AH202" s="79"/>
      <c r="AI202" s="79"/>
      <c r="AJ202" s="79"/>
      <c r="AK202" s="79"/>
      <c r="AL202" s="79"/>
      <c r="AM202" s="79"/>
      <c r="AN202" s="79"/>
      <c r="AO202" s="79"/>
      <c r="AP202" s="79"/>
      <c r="AQ202" s="79"/>
    </row>
    <row r="203" spans="2:43" ht="15" customHeight="1" x14ac:dyDescent="0.2">
      <c r="B203" s="79"/>
      <c r="C203" s="79"/>
      <c r="D203" s="79"/>
      <c r="E203" s="79"/>
      <c r="F203" s="79"/>
      <c r="G203" s="79"/>
      <c r="H203" s="79"/>
      <c r="I203" s="79"/>
      <c r="J203" s="79"/>
      <c r="K203" s="79"/>
      <c r="L203" s="79"/>
      <c r="M203" s="79"/>
      <c r="N203" s="79"/>
      <c r="O203" s="79"/>
      <c r="P203" s="79"/>
      <c r="Q203" s="79"/>
      <c r="R203" s="79"/>
      <c r="S203" s="79"/>
      <c r="T203" s="79"/>
      <c r="U203" s="79"/>
      <c r="V203" s="79"/>
      <c r="W203" s="79"/>
      <c r="X203" s="79"/>
      <c r="Y203" s="79"/>
      <c r="Z203" s="79"/>
      <c r="AA203" s="79"/>
      <c r="AB203" s="79"/>
      <c r="AC203" s="79"/>
      <c r="AD203" s="79"/>
      <c r="AE203" s="79"/>
      <c r="AF203" s="79"/>
      <c r="AG203" s="79"/>
      <c r="AH203" s="79"/>
      <c r="AI203" s="79"/>
      <c r="AJ203" s="79"/>
      <c r="AK203" s="79"/>
      <c r="AL203" s="79"/>
      <c r="AM203" s="79"/>
      <c r="AN203" s="79"/>
      <c r="AO203" s="79"/>
      <c r="AP203" s="79"/>
      <c r="AQ203" s="79"/>
    </row>
    <row r="204" spans="2:43" ht="15" customHeight="1" x14ac:dyDescent="0.2">
      <c r="B204" s="79"/>
      <c r="C204" s="79"/>
      <c r="D204" s="79"/>
      <c r="E204" s="79"/>
      <c r="F204" s="79"/>
      <c r="G204" s="79"/>
      <c r="H204" s="79"/>
      <c r="I204" s="79"/>
      <c r="J204" s="79"/>
      <c r="K204" s="79"/>
      <c r="L204" s="79"/>
      <c r="M204" s="79"/>
      <c r="N204" s="79"/>
      <c r="O204" s="79"/>
      <c r="P204" s="79"/>
      <c r="Q204" s="79"/>
      <c r="R204" s="79"/>
      <c r="S204" s="79"/>
      <c r="T204" s="79"/>
      <c r="U204" s="79"/>
      <c r="V204" s="79"/>
      <c r="W204" s="79"/>
      <c r="X204" s="79"/>
      <c r="Y204" s="79"/>
      <c r="Z204" s="79"/>
      <c r="AA204" s="79"/>
      <c r="AB204" s="79"/>
      <c r="AC204" s="79"/>
      <c r="AD204" s="79"/>
      <c r="AE204" s="79"/>
      <c r="AF204" s="79"/>
      <c r="AG204" s="79"/>
      <c r="AH204" s="79"/>
      <c r="AI204" s="79"/>
      <c r="AJ204" s="79"/>
      <c r="AK204" s="79"/>
      <c r="AL204" s="79"/>
      <c r="AM204" s="79"/>
      <c r="AN204" s="79"/>
      <c r="AO204" s="79"/>
      <c r="AP204" s="79"/>
      <c r="AQ204" s="79"/>
    </row>
    <row r="205" spans="2:43" ht="15" customHeight="1" x14ac:dyDescent="0.2">
      <c r="B205" s="79"/>
      <c r="C205" s="79"/>
      <c r="D205" s="79"/>
      <c r="E205" s="79"/>
      <c r="F205" s="79"/>
      <c r="G205" s="79"/>
      <c r="H205" s="79"/>
      <c r="I205" s="79"/>
      <c r="J205" s="79"/>
      <c r="K205" s="79"/>
      <c r="L205" s="79"/>
      <c r="M205" s="79"/>
      <c r="N205" s="79"/>
      <c r="O205" s="79"/>
      <c r="P205" s="79"/>
      <c r="Q205" s="79"/>
      <c r="R205" s="79"/>
      <c r="S205" s="79"/>
      <c r="T205" s="79"/>
      <c r="U205" s="79"/>
      <c r="V205" s="79"/>
      <c r="W205" s="79"/>
      <c r="X205" s="79"/>
      <c r="Y205" s="79"/>
      <c r="Z205" s="79"/>
      <c r="AA205" s="79"/>
      <c r="AB205" s="79"/>
      <c r="AC205" s="79"/>
      <c r="AD205" s="79"/>
      <c r="AE205" s="79"/>
      <c r="AF205" s="79"/>
      <c r="AG205" s="79"/>
      <c r="AH205" s="79"/>
      <c r="AI205" s="79"/>
      <c r="AJ205" s="79"/>
      <c r="AK205" s="79"/>
      <c r="AL205" s="79"/>
      <c r="AM205" s="79"/>
      <c r="AN205" s="79"/>
      <c r="AO205" s="79"/>
      <c r="AP205" s="79"/>
      <c r="AQ205" s="79"/>
    </row>
  </sheetData>
  <sortState ref="B4:K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3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1" t="s">
        <v>34</v>
      </c>
      <c r="C1" s="2"/>
      <c r="D1" s="3"/>
      <c r="E1" s="4" t="s">
        <v>46</v>
      </c>
      <c r="F1" s="95"/>
      <c r="G1" s="96"/>
      <c r="H1" s="96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95"/>
      <c r="AB1" s="95"/>
      <c r="AC1" s="96"/>
      <c r="AD1" s="96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71" t="s">
        <v>78</v>
      </c>
      <c r="C2" s="72"/>
      <c r="D2" s="97"/>
      <c r="E2" s="12" t="s">
        <v>13</v>
      </c>
      <c r="F2" s="13"/>
      <c r="G2" s="13"/>
      <c r="H2" s="13"/>
      <c r="I2" s="19"/>
      <c r="J2" s="14"/>
      <c r="K2" s="77"/>
      <c r="L2" s="21" t="s">
        <v>79</v>
      </c>
      <c r="M2" s="13"/>
      <c r="N2" s="13"/>
      <c r="O2" s="20"/>
      <c r="P2" s="18"/>
      <c r="Q2" s="21" t="s">
        <v>80</v>
      </c>
      <c r="R2" s="13"/>
      <c r="S2" s="13"/>
      <c r="T2" s="13"/>
      <c r="U2" s="19"/>
      <c r="V2" s="20"/>
      <c r="W2" s="18"/>
      <c r="X2" s="98" t="s">
        <v>81</v>
      </c>
      <c r="Y2" s="99"/>
      <c r="Z2" s="100"/>
      <c r="AA2" s="12" t="s">
        <v>13</v>
      </c>
      <c r="AB2" s="13"/>
      <c r="AC2" s="13"/>
      <c r="AD2" s="13"/>
      <c r="AE2" s="19"/>
      <c r="AF2" s="14"/>
      <c r="AG2" s="77"/>
      <c r="AH2" s="21" t="s">
        <v>82</v>
      </c>
      <c r="AI2" s="13"/>
      <c r="AJ2" s="13"/>
      <c r="AK2" s="20"/>
      <c r="AL2" s="18"/>
      <c r="AM2" s="21" t="s">
        <v>80</v>
      </c>
      <c r="AN2" s="13"/>
      <c r="AO2" s="13"/>
      <c r="AP2" s="13"/>
      <c r="AQ2" s="19"/>
      <c r="AR2" s="20"/>
      <c r="AS2" s="10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01"/>
      <c r="L3" s="17" t="s">
        <v>5</v>
      </c>
      <c r="M3" s="17" t="s">
        <v>6</v>
      </c>
      <c r="N3" s="17" t="s">
        <v>65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01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01"/>
      <c r="AH3" s="17" t="s">
        <v>5</v>
      </c>
      <c r="AI3" s="17" t="s">
        <v>6</v>
      </c>
      <c r="AJ3" s="17" t="s">
        <v>65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0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9"/>
      <c r="C4" s="31"/>
      <c r="D4" s="39"/>
      <c r="E4" s="29"/>
      <c r="F4" s="29"/>
      <c r="G4" s="29"/>
      <c r="H4" s="30"/>
      <c r="I4" s="29"/>
      <c r="J4" s="83"/>
      <c r="K4" s="28"/>
      <c r="L4" s="85"/>
      <c r="M4" s="17"/>
      <c r="N4" s="17"/>
      <c r="O4" s="17"/>
      <c r="P4" s="22"/>
      <c r="Q4" s="29"/>
      <c r="R4" s="29"/>
      <c r="S4" s="30"/>
      <c r="T4" s="29"/>
      <c r="U4" s="29"/>
      <c r="V4" s="102"/>
      <c r="W4" s="28"/>
      <c r="X4" s="29">
        <v>1987</v>
      </c>
      <c r="Y4" s="29" t="s">
        <v>87</v>
      </c>
      <c r="Z4" s="1" t="s">
        <v>51</v>
      </c>
      <c r="AA4" s="29">
        <v>22</v>
      </c>
      <c r="AB4" s="29">
        <v>2</v>
      </c>
      <c r="AC4" s="29">
        <v>14</v>
      </c>
      <c r="AD4" s="29">
        <v>21</v>
      </c>
      <c r="AE4" s="29"/>
      <c r="AF4" s="33"/>
      <c r="AG4" s="28"/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03"/>
      <c r="AS4" s="84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9"/>
      <c r="C5" s="31"/>
      <c r="D5" s="39"/>
      <c r="E5" s="29"/>
      <c r="F5" s="29"/>
      <c r="G5" s="29"/>
      <c r="H5" s="30"/>
      <c r="I5" s="29"/>
      <c r="J5" s="83"/>
      <c r="K5" s="28"/>
      <c r="L5" s="85"/>
      <c r="M5" s="17"/>
      <c r="N5" s="17"/>
      <c r="O5" s="17"/>
      <c r="P5" s="22"/>
      <c r="Q5" s="29"/>
      <c r="R5" s="29"/>
      <c r="S5" s="30"/>
      <c r="T5" s="29"/>
      <c r="U5" s="29"/>
      <c r="V5" s="102"/>
      <c r="W5" s="28"/>
      <c r="X5" s="29">
        <v>1988</v>
      </c>
      <c r="Y5" s="29" t="s">
        <v>87</v>
      </c>
      <c r="Z5" s="1" t="s">
        <v>51</v>
      </c>
      <c r="AA5" s="29">
        <v>21</v>
      </c>
      <c r="AB5" s="29">
        <v>0</v>
      </c>
      <c r="AC5" s="29">
        <v>6</v>
      </c>
      <c r="AD5" s="29">
        <v>16</v>
      </c>
      <c r="AE5" s="29"/>
      <c r="AF5" s="33"/>
      <c r="AG5" s="28"/>
      <c r="AH5" s="17"/>
      <c r="AI5" s="17"/>
      <c r="AJ5" s="17"/>
      <c r="AK5" s="17"/>
      <c r="AL5" s="22"/>
      <c r="AM5" s="29"/>
      <c r="AN5" s="29"/>
      <c r="AO5" s="29"/>
      <c r="AP5" s="29"/>
      <c r="AQ5" s="29"/>
      <c r="AR5" s="103"/>
      <c r="AS5" s="84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9"/>
      <c r="C6" s="31"/>
      <c r="D6" s="39"/>
      <c r="E6" s="29"/>
      <c r="F6" s="29"/>
      <c r="G6" s="29"/>
      <c r="H6" s="30"/>
      <c r="I6" s="29"/>
      <c r="J6" s="83"/>
      <c r="K6" s="28"/>
      <c r="L6" s="85"/>
      <c r="M6" s="17"/>
      <c r="N6" s="17"/>
      <c r="O6" s="17"/>
      <c r="P6" s="22"/>
      <c r="Q6" s="29"/>
      <c r="R6" s="29"/>
      <c r="S6" s="30"/>
      <c r="T6" s="29"/>
      <c r="U6" s="29"/>
      <c r="V6" s="102"/>
      <c r="W6" s="28"/>
      <c r="X6" s="29">
        <v>1989</v>
      </c>
      <c r="Y6" s="31" t="s">
        <v>47</v>
      </c>
      <c r="Z6" s="39" t="s">
        <v>51</v>
      </c>
      <c r="AA6" s="29"/>
      <c r="AB6" s="29"/>
      <c r="AC6" s="29"/>
      <c r="AD6" s="30"/>
      <c r="AE6" s="29"/>
      <c r="AF6" s="83"/>
      <c r="AG6" s="28"/>
      <c r="AH6" s="17"/>
      <c r="AI6" s="17"/>
      <c r="AJ6" s="17"/>
      <c r="AK6" s="17"/>
      <c r="AL6" s="22"/>
      <c r="AM6" s="29"/>
      <c r="AN6" s="29"/>
      <c r="AO6" s="29"/>
      <c r="AP6" s="29"/>
      <c r="AQ6" s="29"/>
      <c r="AR6" s="103"/>
      <c r="AS6" s="84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9">
        <v>1990</v>
      </c>
      <c r="C7" s="29" t="s">
        <v>37</v>
      </c>
      <c r="D7" s="39" t="s">
        <v>36</v>
      </c>
      <c r="E7" s="29">
        <v>22</v>
      </c>
      <c r="F7" s="29">
        <v>2</v>
      </c>
      <c r="G7" s="29">
        <v>14</v>
      </c>
      <c r="H7" s="29">
        <v>14</v>
      </c>
      <c r="I7" s="29"/>
      <c r="J7" s="29"/>
      <c r="K7" s="22"/>
      <c r="L7" s="17"/>
      <c r="M7" s="17"/>
      <c r="N7" s="17"/>
      <c r="O7" s="17"/>
      <c r="P7" s="22"/>
      <c r="Q7" s="29"/>
      <c r="R7" s="29"/>
      <c r="S7" s="30"/>
      <c r="T7" s="29"/>
      <c r="U7" s="29"/>
      <c r="V7" s="102"/>
      <c r="W7" s="28"/>
      <c r="X7" s="29"/>
      <c r="Y7" s="31"/>
      <c r="Z7" s="39"/>
      <c r="AA7" s="29"/>
      <c r="AB7" s="29"/>
      <c r="AC7" s="29"/>
      <c r="AD7" s="30"/>
      <c r="AE7" s="29"/>
      <c r="AF7" s="83"/>
      <c r="AG7" s="28"/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103"/>
      <c r="AS7" s="84"/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9">
        <v>1991</v>
      </c>
      <c r="C8" s="29" t="s">
        <v>47</v>
      </c>
      <c r="D8" s="39" t="s">
        <v>36</v>
      </c>
      <c r="E8" s="29">
        <v>22</v>
      </c>
      <c r="F8" s="29">
        <v>2</v>
      </c>
      <c r="G8" s="29">
        <v>9</v>
      </c>
      <c r="H8" s="29">
        <v>40</v>
      </c>
      <c r="I8" s="29">
        <v>111</v>
      </c>
      <c r="J8" s="29"/>
      <c r="K8" s="22"/>
      <c r="L8" s="17"/>
      <c r="M8" s="17" t="s">
        <v>37</v>
      </c>
      <c r="N8" s="17"/>
      <c r="O8" s="17"/>
      <c r="P8" s="22"/>
      <c r="Q8" s="29"/>
      <c r="R8" s="29"/>
      <c r="S8" s="30"/>
      <c r="T8" s="29"/>
      <c r="U8" s="29"/>
      <c r="V8" s="102"/>
      <c r="W8" s="28"/>
      <c r="X8" s="29"/>
      <c r="Y8" s="31"/>
      <c r="Z8" s="39"/>
      <c r="AA8" s="29"/>
      <c r="AB8" s="29"/>
      <c r="AC8" s="29"/>
      <c r="AD8" s="30"/>
      <c r="AE8" s="29"/>
      <c r="AF8" s="83"/>
      <c r="AG8" s="28"/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03"/>
      <c r="AS8" s="84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9"/>
      <c r="C9" s="31"/>
      <c r="D9" s="39"/>
      <c r="E9" s="29"/>
      <c r="F9" s="29"/>
      <c r="G9" s="29"/>
      <c r="H9" s="30"/>
      <c r="I9" s="29"/>
      <c r="J9" s="83"/>
      <c r="K9" s="28"/>
      <c r="L9" s="85"/>
      <c r="M9" s="17"/>
      <c r="N9" s="17"/>
      <c r="O9" s="17"/>
      <c r="P9" s="22"/>
      <c r="Q9" s="29"/>
      <c r="R9" s="29"/>
      <c r="S9" s="30"/>
      <c r="T9" s="29"/>
      <c r="U9" s="29"/>
      <c r="V9" s="102"/>
      <c r="W9" s="28"/>
      <c r="X9" s="29"/>
      <c r="Y9" s="31"/>
      <c r="Z9" s="39"/>
      <c r="AA9" s="29"/>
      <c r="AB9" s="29"/>
      <c r="AC9" s="29"/>
      <c r="AD9" s="30"/>
      <c r="AE9" s="29"/>
      <c r="AF9" s="83"/>
      <c r="AG9" s="28"/>
      <c r="AH9" s="17"/>
      <c r="AI9" s="17"/>
      <c r="AJ9" s="17"/>
      <c r="AK9" s="17"/>
      <c r="AL9" s="22"/>
      <c r="AM9" s="29"/>
      <c r="AN9" s="29"/>
      <c r="AO9" s="29"/>
      <c r="AP9" s="29"/>
      <c r="AQ9" s="29"/>
      <c r="AR9" s="103"/>
      <c r="AS9" s="84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9"/>
      <c r="C10" s="31"/>
      <c r="D10" s="39"/>
      <c r="E10" s="29"/>
      <c r="F10" s="29"/>
      <c r="G10" s="29"/>
      <c r="H10" s="30"/>
      <c r="I10" s="29"/>
      <c r="J10" s="83"/>
      <c r="K10" s="28"/>
      <c r="L10" s="85"/>
      <c r="M10" s="17"/>
      <c r="N10" s="17"/>
      <c r="O10" s="17"/>
      <c r="P10" s="22"/>
      <c r="Q10" s="29"/>
      <c r="R10" s="29"/>
      <c r="S10" s="30"/>
      <c r="T10" s="29"/>
      <c r="U10" s="29"/>
      <c r="V10" s="102"/>
      <c r="W10" s="28"/>
      <c r="X10" s="29">
        <v>1994</v>
      </c>
      <c r="Y10" s="31" t="s">
        <v>55</v>
      </c>
      <c r="Z10" s="39" t="s">
        <v>58</v>
      </c>
      <c r="AA10" s="29"/>
      <c r="AB10" s="29"/>
      <c r="AC10" s="29"/>
      <c r="AD10" s="30"/>
      <c r="AE10" s="29"/>
      <c r="AF10" s="83"/>
      <c r="AG10" s="28"/>
      <c r="AH10" s="17"/>
      <c r="AI10" s="17"/>
      <c r="AJ10" s="17"/>
      <c r="AK10" s="17"/>
      <c r="AL10" s="22"/>
      <c r="AM10" s="29"/>
      <c r="AN10" s="29"/>
      <c r="AO10" s="29"/>
      <c r="AP10" s="29"/>
      <c r="AQ10" s="29"/>
      <c r="AR10" s="103"/>
      <c r="AS10" s="84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9"/>
      <c r="C11" s="31"/>
      <c r="D11" s="39"/>
      <c r="E11" s="29"/>
      <c r="F11" s="29"/>
      <c r="G11" s="29"/>
      <c r="H11" s="30"/>
      <c r="I11" s="29"/>
      <c r="J11" s="83"/>
      <c r="K11" s="28"/>
      <c r="L11" s="85"/>
      <c r="M11" s="17"/>
      <c r="N11" s="17"/>
      <c r="O11" s="17"/>
      <c r="P11" s="22"/>
      <c r="Q11" s="29"/>
      <c r="R11" s="29"/>
      <c r="S11" s="30"/>
      <c r="T11" s="29"/>
      <c r="U11" s="29"/>
      <c r="V11" s="102"/>
      <c r="W11" s="28"/>
      <c r="X11" s="29">
        <v>1995</v>
      </c>
      <c r="Y11" s="31" t="s">
        <v>37</v>
      </c>
      <c r="Z11" s="39" t="s">
        <v>56</v>
      </c>
      <c r="AA11" s="29"/>
      <c r="AB11" s="29"/>
      <c r="AC11" s="29"/>
      <c r="AD11" s="30"/>
      <c r="AE11" s="29"/>
      <c r="AF11" s="83"/>
      <c r="AG11" s="28"/>
      <c r="AH11" s="17"/>
      <c r="AI11" s="17"/>
      <c r="AJ11" s="17"/>
      <c r="AK11" s="17"/>
      <c r="AL11" s="22"/>
      <c r="AM11" s="29"/>
      <c r="AN11" s="29"/>
      <c r="AO11" s="29"/>
      <c r="AP11" s="29"/>
      <c r="AQ11" s="29"/>
      <c r="AR11" s="103"/>
      <c r="AS11" s="84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9"/>
      <c r="C12" s="31"/>
      <c r="D12" s="39"/>
      <c r="E12" s="29"/>
      <c r="F12" s="29"/>
      <c r="G12" s="29"/>
      <c r="H12" s="30"/>
      <c r="I12" s="29"/>
      <c r="J12" s="83"/>
      <c r="K12" s="28"/>
      <c r="L12" s="85"/>
      <c r="M12" s="17"/>
      <c r="N12" s="17"/>
      <c r="O12" s="17"/>
      <c r="P12" s="22"/>
      <c r="Q12" s="29"/>
      <c r="R12" s="29"/>
      <c r="S12" s="30"/>
      <c r="T12" s="29"/>
      <c r="U12" s="29"/>
      <c r="V12" s="102"/>
      <c r="W12" s="28"/>
      <c r="X12" s="29"/>
      <c r="Y12" s="31"/>
      <c r="Z12" s="39"/>
      <c r="AA12" s="29"/>
      <c r="AB12" s="29"/>
      <c r="AC12" s="29"/>
      <c r="AD12" s="30"/>
      <c r="AE12" s="29"/>
      <c r="AF12" s="83"/>
      <c r="AG12" s="28"/>
      <c r="AH12" s="17"/>
      <c r="AI12" s="17"/>
      <c r="AJ12" s="17"/>
      <c r="AK12" s="17"/>
      <c r="AL12" s="22"/>
      <c r="AM12" s="29"/>
      <c r="AN12" s="29"/>
      <c r="AO12" s="29"/>
      <c r="AP12" s="29"/>
      <c r="AQ12" s="29"/>
      <c r="AR12" s="103"/>
      <c r="AS12" s="84"/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9"/>
      <c r="C13" s="31"/>
      <c r="D13" s="39"/>
      <c r="E13" s="29"/>
      <c r="F13" s="29"/>
      <c r="G13" s="29"/>
      <c r="H13" s="30"/>
      <c r="I13" s="29"/>
      <c r="J13" s="83"/>
      <c r="K13" s="28"/>
      <c r="L13" s="85"/>
      <c r="M13" s="17"/>
      <c r="N13" s="17"/>
      <c r="O13" s="17"/>
      <c r="P13" s="22"/>
      <c r="Q13" s="29"/>
      <c r="R13" s="29"/>
      <c r="S13" s="30"/>
      <c r="T13" s="29"/>
      <c r="U13" s="29"/>
      <c r="V13" s="102"/>
      <c r="W13" s="28"/>
      <c r="X13" s="29">
        <v>1998</v>
      </c>
      <c r="Y13" s="31" t="s">
        <v>53</v>
      </c>
      <c r="Z13" s="39" t="s">
        <v>40</v>
      </c>
      <c r="AA13" s="29"/>
      <c r="AB13" s="29"/>
      <c r="AC13" s="29"/>
      <c r="AD13" s="30"/>
      <c r="AE13" s="29"/>
      <c r="AF13" s="83"/>
      <c r="AG13" s="28"/>
      <c r="AH13" s="17"/>
      <c r="AI13" s="17"/>
      <c r="AJ13" s="17"/>
      <c r="AK13" s="17"/>
      <c r="AL13" s="22"/>
      <c r="AM13" s="29"/>
      <c r="AN13" s="29"/>
      <c r="AO13" s="29"/>
      <c r="AP13" s="29"/>
      <c r="AQ13" s="29"/>
      <c r="AR13" s="103"/>
      <c r="AS13" s="84"/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9"/>
      <c r="C14" s="31"/>
      <c r="D14" s="39"/>
      <c r="E14" s="29"/>
      <c r="F14" s="29"/>
      <c r="G14" s="29"/>
      <c r="H14" s="30"/>
      <c r="I14" s="29"/>
      <c r="J14" s="83"/>
      <c r="K14" s="28"/>
      <c r="L14" s="85"/>
      <c r="M14" s="17"/>
      <c r="N14" s="17"/>
      <c r="O14" s="17"/>
      <c r="P14" s="22"/>
      <c r="Q14" s="29"/>
      <c r="R14" s="29"/>
      <c r="S14" s="30"/>
      <c r="T14" s="29"/>
      <c r="U14" s="29"/>
      <c r="V14" s="102"/>
      <c r="W14" s="28"/>
      <c r="X14" s="29">
        <v>1999</v>
      </c>
      <c r="Y14" s="31" t="s">
        <v>45</v>
      </c>
      <c r="Z14" s="39" t="s">
        <v>40</v>
      </c>
      <c r="AA14" s="29"/>
      <c r="AB14" s="29"/>
      <c r="AC14" s="29"/>
      <c r="AD14" s="30"/>
      <c r="AE14" s="29"/>
      <c r="AF14" s="83"/>
      <c r="AG14" s="28"/>
      <c r="AH14" s="17"/>
      <c r="AI14" s="17"/>
      <c r="AJ14" s="17"/>
      <c r="AK14" s="17"/>
      <c r="AL14" s="22"/>
      <c r="AM14" s="29"/>
      <c r="AN14" s="29"/>
      <c r="AO14" s="29"/>
      <c r="AP14" s="29"/>
      <c r="AQ14" s="29"/>
      <c r="AR14" s="103"/>
      <c r="AS14" s="84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ht="14.25" x14ac:dyDescent="0.2">
      <c r="A15" s="41"/>
      <c r="B15" s="104" t="s">
        <v>83</v>
      </c>
      <c r="C15" s="75"/>
      <c r="D15" s="74"/>
      <c r="E15" s="73">
        <f>SUM(E4:E14)</f>
        <v>44</v>
      </c>
      <c r="F15" s="73">
        <f>SUM(F4:F14)</f>
        <v>4</v>
      </c>
      <c r="G15" s="73">
        <f>SUM(G4:G14)</f>
        <v>23</v>
      </c>
      <c r="H15" s="73">
        <f>SUM(H4:H14)</f>
        <v>54</v>
      </c>
      <c r="I15" s="73">
        <f>SUM(I4:I14)</f>
        <v>111</v>
      </c>
      <c r="J15" s="105">
        <v>0</v>
      </c>
      <c r="K15" s="77">
        <f>SUM(K4:K14)</f>
        <v>0</v>
      </c>
      <c r="L15" s="21"/>
      <c r="M15" s="19"/>
      <c r="N15" s="88"/>
      <c r="O15" s="89"/>
      <c r="P15" s="22"/>
      <c r="Q15" s="73">
        <f>SUM(Q4:Q14)</f>
        <v>0</v>
      </c>
      <c r="R15" s="73">
        <f>SUM(R4:R14)</f>
        <v>0</v>
      </c>
      <c r="S15" s="73">
        <f>SUM(S4:S14)</f>
        <v>0</v>
      </c>
      <c r="T15" s="73">
        <f>SUM(T4:T14)</f>
        <v>0</v>
      </c>
      <c r="U15" s="73">
        <f>SUM(U4:U14)</f>
        <v>0</v>
      </c>
      <c r="V15" s="38">
        <v>0</v>
      </c>
      <c r="W15" s="77">
        <f>SUM(W4:W14)</f>
        <v>0</v>
      </c>
      <c r="X15" s="15" t="s">
        <v>83</v>
      </c>
      <c r="Y15" s="16"/>
      <c r="Z15" s="14"/>
      <c r="AA15" s="73">
        <f>SUM(AA4:AA14)</f>
        <v>43</v>
      </c>
      <c r="AB15" s="73">
        <f>SUM(AB4:AB14)</f>
        <v>2</v>
      </c>
      <c r="AC15" s="73">
        <f>SUM(AC4:AC14)</f>
        <v>20</v>
      </c>
      <c r="AD15" s="73">
        <f>SUM(AD4:AD14)</f>
        <v>37</v>
      </c>
      <c r="AE15" s="73">
        <f>SUM(AE4:AE14)</f>
        <v>0</v>
      </c>
      <c r="AF15" s="105">
        <v>0</v>
      </c>
      <c r="AG15" s="77">
        <f>SUM(AG4:AG14)</f>
        <v>0</v>
      </c>
      <c r="AH15" s="21"/>
      <c r="AI15" s="19"/>
      <c r="AJ15" s="88"/>
      <c r="AK15" s="89"/>
      <c r="AL15" s="22"/>
      <c r="AM15" s="73">
        <f>SUM(AM4:AM14)</f>
        <v>0</v>
      </c>
      <c r="AN15" s="73">
        <f>SUM(AN4:AN14)</f>
        <v>0</v>
      </c>
      <c r="AO15" s="73">
        <f>SUM(AO4:AO14)</f>
        <v>0</v>
      </c>
      <c r="AP15" s="73">
        <f>SUM(AP4:AP14)</f>
        <v>0</v>
      </c>
      <c r="AQ15" s="73">
        <f>SUM(AQ4:AQ14)</f>
        <v>0</v>
      </c>
      <c r="AR15" s="105">
        <v>0</v>
      </c>
      <c r="AS15" s="101">
        <f>SUM(AS4:AS14)</f>
        <v>0</v>
      </c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41"/>
      <c r="C16" s="41"/>
      <c r="D16" s="41"/>
      <c r="E16" s="41"/>
      <c r="F16" s="41"/>
      <c r="G16" s="41"/>
      <c r="H16" s="41"/>
      <c r="I16" s="41"/>
      <c r="J16" s="42"/>
      <c r="K16" s="28"/>
      <c r="L16" s="22"/>
      <c r="M16" s="22"/>
      <c r="N16" s="22"/>
      <c r="O16" s="22"/>
      <c r="P16" s="41"/>
      <c r="Q16" s="41"/>
      <c r="R16" s="44"/>
      <c r="S16" s="41"/>
      <c r="T16" s="41"/>
      <c r="U16" s="22"/>
      <c r="V16" s="22"/>
      <c r="W16" s="28"/>
      <c r="X16" s="41"/>
      <c r="Y16" s="41"/>
      <c r="Z16" s="41"/>
      <c r="AA16" s="41"/>
      <c r="AB16" s="41"/>
      <c r="AC16" s="41"/>
      <c r="AD16" s="41"/>
      <c r="AE16" s="41"/>
      <c r="AF16" s="42"/>
      <c r="AG16" s="28"/>
      <c r="AH16" s="22"/>
      <c r="AI16" s="22"/>
      <c r="AJ16" s="22"/>
      <c r="AK16" s="22"/>
      <c r="AL16" s="41"/>
      <c r="AM16" s="41"/>
      <c r="AN16" s="44"/>
      <c r="AO16" s="41"/>
      <c r="AP16" s="41"/>
      <c r="AQ16" s="22"/>
      <c r="AR16" s="22"/>
      <c r="AS16" s="28"/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x14ac:dyDescent="0.25">
      <c r="A17" s="41"/>
      <c r="B17" s="106" t="s">
        <v>84</v>
      </c>
      <c r="C17" s="107"/>
      <c r="D17" s="108"/>
      <c r="E17" s="14" t="s">
        <v>3</v>
      </c>
      <c r="F17" s="17" t="s">
        <v>8</v>
      </c>
      <c r="G17" s="14" t="s">
        <v>5</v>
      </c>
      <c r="H17" s="17" t="s">
        <v>6</v>
      </c>
      <c r="I17" s="17" t="s">
        <v>17</v>
      </c>
      <c r="J17" s="17" t="s">
        <v>22</v>
      </c>
      <c r="K17" s="22"/>
      <c r="L17" s="17" t="s">
        <v>27</v>
      </c>
      <c r="M17" s="17" t="s">
        <v>28</v>
      </c>
      <c r="N17" s="17" t="s">
        <v>85</v>
      </c>
      <c r="O17" s="17" t="s">
        <v>86</v>
      </c>
      <c r="Q17" s="44"/>
      <c r="R17" s="44" t="s">
        <v>42</v>
      </c>
      <c r="S17" s="44"/>
      <c r="T17" s="41" t="s">
        <v>52</v>
      </c>
      <c r="U17" s="22"/>
      <c r="V17" s="28"/>
      <c r="W17" s="28"/>
      <c r="X17" s="109"/>
      <c r="Y17" s="109"/>
      <c r="Z17" s="109"/>
      <c r="AA17" s="109"/>
      <c r="AB17" s="109"/>
      <c r="AC17" s="44"/>
      <c r="AD17" s="44"/>
      <c r="AE17" s="44"/>
      <c r="AF17" s="41"/>
      <c r="AG17" s="41"/>
      <c r="AH17" s="41"/>
      <c r="AI17" s="41"/>
      <c r="AJ17" s="41"/>
      <c r="AK17" s="41"/>
      <c r="AM17" s="28"/>
      <c r="AN17" s="109"/>
      <c r="AO17" s="109"/>
      <c r="AP17" s="109"/>
      <c r="AQ17" s="109"/>
      <c r="AR17" s="109"/>
      <c r="AS17" s="109"/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47" t="s">
        <v>12</v>
      </c>
      <c r="C18" s="11"/>
      <c r="D18" s="49"/>
      <c r="E18" s="110">
        <v>64</v>
      </c>
      <c r="F18" s="110">
        <v>5</v>
      </c>
      <c r="G18" s="110">
        <v>28</v>
      </c>
      <c r="H18" s="110">
        <v>35</v>
      </c>
      <c r="I18" s="110">
        <v>195</v>
      </c>
      <c r="J18" s="111">
        <v>0.48899999999999999</v>
      </c>
      <c r="K18" s="41">
        <f>PRODUCT(I18/J18)</f>
        <v>398.77300613496931</v>
      </c>
      <c r="L18" s="112">
        <f>PRODUCT((F18+G18)/E18)</f>
        <v>0.515625</v>
      </c>
      <c r="M18" s="112">
        <f>PRODUCT(H18/E18)</f>
        <v>0.546875</v>
      </c>
      <c r="N18" s="112">
        <f>PRODUCT((F18+G18+H18)/E18)</f>
        <v>1.0625</v>
      </c>
      <c r="O18" s="112">
        <f>PRODUCT(I18/E18)</f>
        <v>3.046875</v>
      </c>
      <c r="Q18" s="44"/>
      <c r="R18" s="44"/>
      <c r="S18" s="44"/>
      <c r="T18" s="41" t="s">
        <v>43</v>
      </c>
      <c r="U18" s="41"/>
      <c r="V18" s="41"/>
      <c r="W18" s="41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1"/>
      <c r="AL18" s="41"/>
      <c r="AM18" s="41"/>
      <c r="AN18" s="44"/>
      <c r="AO18" s="44"/>
      <c r="AP18" s="44"/>
      <c r="AQ18" s="44"/>
      <c r="AR18" s="44"/>
      <c r="AS18" s="44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13" t="s">
        <v>78</v>
      </c>
      <c r="C19" s="114"/>
      <c r="D19" s="76"/>
      <c r="E19" s="110">
        <f>PRODUCT(E15+Q15)</f>
        <v>44</v>
      </c>
      <c r="F19" s="110">
        <f>PRODUCT(F15+R15)</f>
        <v>4</v>
      </c>
      <c r="G19" s="110">
        <f>PRODUCT(G15+S15)</f>
        <v>23</v>
      </c>
      <c r="H19" s="110">
        <f>PRODUCT(H15+T15)</f>
        <v>54</v>
      </c>
      <c r="I19" s="110">
        <f>PRODUCT(I15+U15)</f>
        <v>111</v>
      </c>
      <c r="J19" s="111">
        <v>0</v>
      </c>
      <c r="K19" s="41">
        <f>PRODUCT(K15+W15)</f>
        <v>0</v>
      </c>
      <c r="L19" s="112">
        <f>PRODUCT((F19+G19)/E19)</f>
        <v>0.61363636363636365</v>
      </c>
      <c r="M19" s="112">
        <f>PRODUCT(H19/E19)</f>
        <v>1.2272727272727273</v>
      </c>
      <c r="N19" s="112">
        <f>PRODUCT((F19+G19+H19)/E19)</f>
        <v>1.8409090909090908</v>
      </c>
      <c r="O19" s="112">
        <f>PRODUCT(I19/22)</f>
        <v>5.0454545454545459</v>
      </c>
      <c r="Q19" s="44"/>
      <c r="R19" s="44"/>
      <c r="S19" s="44"/>
      <c r="T19" s="41" t="s">
        <v>57</v>
      </c>
      <c r="U19" s="41"/>
      <c r="V19" s="41"/>
      <c r="W19" s="41"/>
      <c r="X19" s="41"/>
      <c r="Y19" s="41"/>
      <c r="Z19" s="41"/>
      <c r="AA19" s="41"/>
      <c r="AB19" s="41"/>
      <c r="AC19" s="44"/>
      <c r="AD19" s="44"/>
      <c r="AE19" s="44"/>
      <c r="AF19" s="44"/>
      <c r="AG19" s="44"/>
      <c r="AH19" s="44"/>
      <c r="AI19" s="44"/>
      <c r="AJ19" s="44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36" t="s">
        <v>81</v>
      </c>
      <c r="C20" s="115"/>
      <c r="D20" s="116"/>
      <c r="E20" s="110">
        <f>PRODUCT(AA15+AM15)</f>
        <v>43</v>
      </c>
      <c r="F20" s="110">
        <f>PRODUCT(AB15+AN15)</f>
        <v>2</v>
      </c>
      <c r="G20" s="110">
        <f>PRODUCT(AC15+AO15)</f>
        <v>20</v>
      </c>
      <c r="H20" s="110">
        <f>PRODUCT(AD15+AP15)</f>
        <v>37</v>
      </c>
      <c r="I20" s="110">
        <f>PRODUCT(AE15+AQ15)</f>
        <v>0</v>
      </c>
      <c r="J20" s="111">
        <v>0</v>
      </c>
      <c r="K20" s="22">
        <f>PRODUCT(AG15+AS15)</f>
        <v>0</v>
      </c>
      <c r="L20" s="112">
        <f>PRODUCT((F20+G20)/E20)</f>
        <v>0.51162790697674421</v>
      </c>
      <c r="M20" s="112">
        <f>PRODUCT(H20/E20)</f>
        <v>0.86046511627906974</v>
      </c>
      <c r="N20" s="112">
        <f>PRODUCT((F20+G20+H20)/E20)</f>
        <v>1.3720930232558139</v>
      </c>
      <c r="O20" s="112">
        <f>PRODUCT(I20/E20)</f>
        <v>0</v>
      </c>
      <c r="Q20" s="44"/>
      <c r="R20" s="44"/>
      <c r="S20" s="41"/>
      <c r="T20" s="41" t="s">
        <v>44</v>
      </c>
      <c r="U20" s="22"/>
      <c r="V20" s="22"/>
      <c r="W20" s="41"/>
      <c r="X20" s="41"/>
      <c r="Y20" s="41"/>
      <c r="Z20" s="41"/>
      <c r="AA20" s="41"/>
      <c r="AB20" s="41"/>
      <c r="AC20" s="44"/>
      <c r="AD20" s="44"/>
      <c r="AE20" s="44"/>
      <c r="AF20" s="44"/>
      <c r="AG20" s="44"/>
      <c r="AH20" s="44"/>
      <c r="AI20" s="44"/>
      <c r="AJ20" s="44"/>
      <c r="AK20" s="41"/>
      <c r="AL20" s="22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117" t="s">
        <v>83</v>
      </c>
      <c r="C21" s="118"/>
      <c r="D21" s="119"/>
      <c r="E21" s="110">
        <f>SUM(E18:E20)</f>
        <v>151</v>
      </c>
      <c r="F21" s="110">
        <f t="shared" ref="F21:I21" si="0">SUM(F18:F20)</f>
        <v>11</v>
      </c>
      <c r="G21" s="110">
        <f t="shared" si="0"/>
        <v>71</v>
      </c>
      <c r="H21" s="110">
        <f t="shared" si="0"/>
        <v>126</v>
      </c>
      <c r="I21" s="110">
        <f t="shared" si="0"/>
        <v>306</v>
      </c>
      <c r="J21" s="111">
        <v>0</v>
      </c>
      <c r="K21" s="41">
        <f>SUM(K18:K20)</f>
        <v>398.77300613496931</v>
      </c>
      <c r="L21" s="112">
        <f>PRODUCT((F21+G21)/E21)</f>
        <v>0.54304635761589404</v>
      </c>
      <c r="M21" s="112">
        <f>PRODUCT(H21/E21)</f>
        <v>0.83443708609271527</v>
      </c>
      <c r="N21" s="112">
        <f>PRODUCT((F21+G21+H21)/E21)</f>
        <v>1.3774834437086092</v>
      </c>
      <c r="O21" s="112">
        <f>PRODUCT(I21/108)</f>
        <v>2.8333333333333335</v>
      </c>
      <c r="Q21" s="22"/>
      <c r="R21" s="22"/>
      <c r="S21" s="22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4"/>
      <c r="AF21" s="44"/>
      <c r="AG21" s="44"/>
      <c r="AH21" s="44"/>
      <c r="AI21" s="44"/>
      <c r="AJ21" s="44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ht="14.25" x14ac:dyDescent="0.2">
      <c r="A22" s="41"/>
      <c r="B22" s="41"/>
      <c r="C22" s="41"/>
      <c r="D22" s="41"/>
      <c r="E22" s="22"/>
      <c r="F22" s="22"/>
      <c r="G22" s="22"/>
      <c r="H22" s="22"/>
      <c r="I22" s="22"/>
      <c r="J22" s="41"/>
      <c r="K22" s="41"/>
      <c r="L22" s="22"/>
      <c r="M22" s="22"/>
      <c r="N22" s="22"/>
      <c r="O22" s="22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ht="14.25" x14ac:dyDescent="0.2">
      <c r="A23" s="41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J60" s="41"/>
      <c r="K60" s="41"/>
      <c r="L60"/>
      <c r="M60"/>
      <c r="N60"/>
      <c r="O60"/>
      <c r="P60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J61" s="41"/>
      <c r="K61" s="41"/>
      <c r="L61"/>
      <c r="M61"/>
      <c r="N61"/>
      <c r="O61"/>
      <c r="P6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1"/>
      <c r="AJ72" s="41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1"/>
      <c r="AJ73" s="41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1"/>
      <c r="AJ74" s="41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1"/>
      <c r="AJ75" s="41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1"/>
      <c r="AJ79" s="41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1"/>
      <c r="AJ92" s="41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22"/>
      <c r="R94" s="22"/>
      <c r="S94" s="22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1"/>
      <c r="AJ94" s="41"/>
      <c r="AK94" s="41"/>
      <c r="AL94" s="22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22"/>
      <c r="R95" s="22"/>
      <c r="S95" s="22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1"/>
      <c r="AJ95" s="41"/>
      <c r="AK95" s="41"/>
      <c r="AL95" s="22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1"/>
      <c r="AJ98" s="41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1"/>
      <c r="AJ99" s="41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1"/>
      <c r="AJ102" s="41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1"/>
      <c r="AJ104" s="41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1"/>
      <c r="AJ105" s="41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1"/>
      <c r="AJ108" s="41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1"/>
      <c r="AJ110" s="41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1"/>
      <c r="AJ112" s="41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1"/>
      <c r="AJ113" s="41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1"/>
      <c r="AJ114" s="41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1"/>
      <c r="AJ115" s="41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1"/>
      <c r="AJ116" s="41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1"/>
      <c r="AJ117" s="41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1"/>
      <c r="AJ118" s="41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1"/>
      <c r="AJ119" s="41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1"/>
      <c r="AJ120" s="41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1"/>
      <c r="AJ121" s="41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1"/>
      <c r="AJ122" s="41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1"/>
      <c r="AJ123" s="41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1"/>
      <c r="AJ124" s="41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1"/>
      <c r="AJ125" s="41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1"/>
      <c r="AJ126" s="41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1"/>
      <c r="AJ127" s="41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1"/>
      <c r="AJ128" s="41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1"/>
      <c r="AJ129" s="41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1"/>
      <c r="AJ130" s="41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1"/>
      <c r="AJ131" s="41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1"/>
      <c r="AJ132" s="41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1"/>
      <c r="AJ133" s="41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1"/>
      <c r="AJ134" s="41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1"/>
      <c r="AJ135" s="41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1"/>
      <c r="AJ136" s="41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1"/>
      <c r="AJ137" s="41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1"/>
      <c r="AJ138" s="41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1"/>
      <c r="AJ139" s="41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1"/>
      <c r="AJ141" s="41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1"/>
      <c r="AJ142" s="41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1"/>
      <c r="AJ143" s="41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1"/>
      <c r="AJ144" s="41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1"/>
      <c r="AJ145" s="41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1"/>
      <c r="AJ146" s="41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1"/>
      <c r="AJ147" s="41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1"/>
      <c r="AJ148" s="41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1"/>
      <c r="AJ149" s="41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1"/>
      <c r="AJ150" s="41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1"/>
      <c r="AJ151" s="41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1"/>
      <c r="AJ152" s="41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1"/>
      <c r="AJ153" s="41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1"/>
      <c r="AJ154" s="41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1"/>
      <c r="AJ155" s="41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1"/>
      <c r="AJ156" s="41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1"/>
      <c r="AJ157" s="41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1"/>
      <c r="AJ158" s="41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1"/>
      <c r="AJ159" s="41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1"/>
      <c r="AJ160" s="41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1"/>
      <c r="AJ161" s="41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1"/>
      <c r="AJ162" s="41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1"/>
      <c r="AJ163" s="41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1"/>
      <c r="AJ164" s="41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1"/>
      <c r="AJ165" s="41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1"/>
      <c r="AJ166" s="41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1"/>
      <c r="AJ167" s="41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1"/>
      <c r="AJ168" s="41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1"/>
      <c r="AJ169" s="41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1"/>
      <c r="AJ170" s="41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1"/>
      <c r="AJ171" s="41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1"/>
      <c r="AJ172" s="41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1"/>
      <c r="AJ173" s="41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2"/>
      <c r="R174" s="22"/>
      <c r="S174" s="2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1"/>
      <c r="AJ174" s="41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2"/>
      <c r="R175" s="22"/>
      <c r="S175" s="2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1"/>
      <c r="AJ175" s="41"/>
      <c r="AK175" s="41"/>
      <c r="AL175" s="22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2"/>
      <c r="R176" s="22"/>
      <c r="S176" s="2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1"/>
      <c r="AJ176" s="41"/>
      <c r="AK176" s="41"/>
      <c r="AL176" s="22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2"/>
      <c r="R177" s="22"/>
      <c r="S177" s="2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1"/>
      <c r="AJ177" s="41"/>
      <c r="AK177" s="41"/>
      <c r="AL177" s="22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2"/>
      <c r="R178" s="22"/>
      <c r="S178" s="2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1"/>
      <c r="AJ178" s="41"/>
      <c r="AK178" s="41"/>
      <c r="AL178" s="22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L179"/>
      <c r="M179"/>
      <c r="N179"/>
      <c r="O179"/>
      <c r="P179"/>
      <c r="Q179" s="22"/>
      <c r="R179" s="22"/>
      <c r="S179" s="2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1"/>
      <c r="AJ179" s="41"/>
      <c r="AK179" s="41"/>
      <c r="AL179" s="22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L180"/>
      <c r="M180"/>
      <c r="N180"/>
      <c r="O180"/>
      <c r="P180"/>
      <c r="Q180" s="22"/>
      <c r="R180" s="22"/>
      <c r="S180" s="2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1"/>
      <c r="AJ180" s="41"/>
      <c r="AK180" s="41"/>
      <c r="AL180" s="22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1"/>
      <c r="AJ181" s="41"/>
      <c r="AK181" s="41"/>
      <c r="AL181" s="22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1"/>
      <c r="AJ182" s="41"/>
      <c r="AK182" s="41"/>
      <c r="AL182" s="22"/>
    </row>
    <row r="183" spans="1:57" ht="14.25" x14ac:dyDescent="0.2">
      <c r="L183" s="22"/>
      <c r="M183" s="22"/>
      <c r="N183" s="22"/>
      <c r="O183" s="22"/>
      <c r="P183" s="22"/>
      <c r="R183" s="22"/>
      <c r="S183" s="2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1"/>
      <c r="AJ183" s="41"/>
      <c r="AK183" s="41"/>
      <c r="AL183" s="22"/>
    </row>
    <row r="184" spans="1:57" ht="14.25" x14ac:dyDescent="0.2">
      <c r="L184" s="22"/>
      <c r="M184" s="22"/>
      <c r="N184" s="22"/>
      <c r="O184" s="22"/>
      <c r="P184" s="22"/>
      <c r="R184" s="22"/>
      <c r="S184" s="2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1"/>
      <c r="AJ184" s="41"/>
      <c r="AK184" s="41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1"/>
      <c r="AJ185" s="41"/>
      <c r="AK185" s="41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1"/>
      <c r="AJ186" s="41"/>
      <c r="AK186" s="22"/>
      <c r="AL186" s="22"/>
    </row>
    <row r="187" spans="1:57" x14ac:dyDescent="0.25">
      <c r="R187" s="28"/>
      <c r="S187" s="28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1"/>
      <c r="AJ187" s="41"/>
    </row>
    <row r="188" spans="1:57" x14ac:dyDescent="0.25">
      <c r="R188" s="28"/>
      <c r="S188" s="28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1"/>
      <c r="AJ188" s="41"/>
    </row>
    <row r="189" spans="1:57" x14ac:dyDescent="0.25">
      <c r="R189" s="28"/>
      <c r="S189" s="28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1"/>
      <c r="AJ189" s="41"/>
    </row>
    <row r="190" spans="1:57" x14ac:dyDescent="0.25">
      <c r="L190"/>
      <c r="M190"/>
      <c r="N190"/>
      <c r="O190"/>
      <c r="P190"/>
      <c r="R190" s="28"/>
      <c r="S190" s="28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1"/>
      <c r="AJ190" s="41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1"/>
      <c r="AJ191" s="41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1"/>
      <c r="AJ192" s="41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1"/>
      <c r="U193" s="41"/>
      <c r="V193" s="41"/>
      <c r="W193" s="41"/>
      <c r="X193" s="41"/>
      <c r="Y193" s="41"/>
      <c r="Z193" s="41"/>
      <c r="AA193" s="41"/>
      <c r="AB193" s="41"/>
      <c r="AC193" s="41"/>
      <c r="AD193" s="41"/>
      <c r="AE193" s="41"/>
      <c r="AF193" s="41"/>
      <c r="AG193" s="41"/>
      <c r="AH193" s="41"/>
      <c r="AI193" s="41"/>
      <c r="AJ193" s="41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1"/>
      <c r="U194" s="41"/>
      <c r="V194" s="41"/>
      <c r="W194" s="41"/>
      <c r="X194" s="41"/>
      <c r="Y194" s="41"/>
      <c r="Z194" s="41"/>
      <c r="AA194" s="41"/>
      <c r="AB194" s="41"/>
      <c r="AC194" s="41"/>
      <c r="AD194" s="41"/>
      <c r="AE194" s="41"/>
      <c r="AF194" s="41"/>
      <c r="AG194" s="41"/>
      <c r="AH194" s="41"/>
      <c r="AI194" s="41"/>
      <c r="AJ194" s="41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1"/>
      <c r="U195" s="41"/>
      <c r="V195" s="41"/>
      <c r="W195" s="41"/>
      <c r="X195" s="41"/>
      <c r="Y195" s="41"/>
      <c r="Z195" s="41"/>
      <c r="AA195" s="41"/>
      <c r="AB195" s="41"/>
      <c r="AC195" s="41"/>
      <c r="AD195" s="41"/>
      <c r="AE195" s="41"/>
      <c r="AF195" s="41"/>
      <c r="AG195" s="41"/>
      <c r="AH195" s="41"/>
      <c r="AI195" s="41"/>
      <c r="AJ195" s="41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1"/>
      <c r="U196" s="41"/>
      <c r="V196" s="41"/>
      <c r="W196" s="41"/>
      <c r="X196" s="41"/>
      <c r="Y196" s="41"/>
      <c r="Z196" s="41"/>
      <c r="AA196" s="41"/>
      <c r="AB196" s="41"/>
      <c r="AC196" s="41"/>
      <c r="AD196" s="41"/>
      <c r="AE196" s="41"/>
      <c r="AF196" s="41"/>
      <c r="AG196" s="41"/>
      <c r="AH196" s="41"/>
      <c r="AI196" s="41"/>
      <c r="AJ196" s="41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1"/>
      <c r="U197" s="41"/>
      <c r="V197" s="41"/>
      <c r="W197" s="41"/>
      <c r="X197" s="41"/>
      <c r="Y197" s="41"/>
      <c r="Z197" s="41"/>
      <c r="AA197" s="41"/>
      <c r="AB197" s="41"/>
      <c r="AC197" s="41"/>
      <c r="AD197" s="41"/>
      <c r="AE197" s="41"/>
      <c r="AF197" s="41"/>
      <c r="AG197" s="41"/>
      <c r="AH197" s="41"/>
      <c r="AI197" s="41"/>
      <c r="AJ197" s="41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1"/>
      <c r="U198" s="41"/>
      <c r="V198" s="41"/>
      <c r="W198" s="41"/>
      <c r="X198" s="41"/>
      <c r="Y198" s="41"/>
      <c r="Z198" s="41"/>
      <c r="AA198" s="41"/>
      <c r="AB198" s="41"/>
      <c r="AC198" s="41"/>
      <c r="AD198" s="41"/>
      <c r="AE198" s="41"/>
      <c r="AF198" s="41"/>
      <c r="AG198" s="41"/>
      <c r="AH198" s="41"/>
      <c r="AI198" s="41"/>
      <c r="AJ198" s="41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1"/>
      <c r="U199" s="41"/>
      <c r="V199" s="41"/>
      <c r="W199" s="41"/>
      <c r="X199" s="41"/>
      <c r="Y199" s="41"/>
      <c r="Z199" s="41"/>
      <c r="AA199" s="41"/>
      <c r="AB199" s="41"/>
      <c r="AC199" s="41"/>
      <c r="AD199" s="41"/>
      <c r="AE199" s="41"/>
      <c r="AF199" s="41"/>
      <c r="AG199" s="41"/>
      <c r="AH199" s="41"/>
      <c r="AI199" s="41"/>
      <c r="AJ199" s="41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1"/>
      <c r="U200" s="41"/>
      <c r="V200" s="41"/>
      <c r="W200" s="41"/>
      <c r="X200" s="41"/>
      <c r="Y200" s="41"/>
      <c r="Z200" s="41"/>
      <c r="AA200" s="41"/>
      <c r="AB200" s="41"/>
      <c r="AC200" s="41"/>
      <c r="AD200" s="41"/>
      <c r="AE200" s="41"/>
      <c r="AF200" s="41"/>
      <c r="AG200" s="41"/>
      <c r="AH200" s="41"/>
      <c r="AI200" s="41"/>
      <c r="AJ200" s="41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1"/>
      <c r="U201" s="41"/>
      <c r="V201" s="41"/>
      <c r="W201" s="41"/>
      <c r="X201" s="41"/>
      <c r="Y201" s="41"/>
      <c r="Z201" s="41"/>
      <c r="AA201" s="41"/>
      <c r="AB201" s="41"/>
      <c r="AC201" s="41"/>
      <c r="AD201" s="41"/>
      <c r="AE201" s="41"/>
      <c r="AF201" s="41"/>
      <c r="AG201" s="41"/>
      <c r="AH201" s="41"/>
      <c r="AI201" s="41"/>
      <c r="AJ201" s="41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1"/>
      <c r="U202" s="41"/>
      <c r="V202" s="41"/>
      <c r="W202" s="41"/>
      <c r="X202" s="41"/>
      <c r="Y202" s="41"/>
      <c r="Z202" s="41"/>
      <c r="AA202" s="41"/>
      <c r="AB202" s="41"/>
      <c r="AC202" s="41"/>
      <c r="AD202" s="41"/>
      <c r="AE202" s="41"/>
      <c r="AF202" s="41"/>
      <c r="AG202" s="41"/>
      <c r="AH202" s="41"/>
      <c r="AI202" s="41"/>
      <c r="AJ202" s="41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1"/>
      <c r="U203" s="41"/>
      <c r="V203" s="41"/>
      <c r="W203" s="41"/>
      <c r="X203" s="41"/>
      <c r="Y203" s="41"/>
      <c r="Z203" s="41"/>
      <c r="AA203" s="41"/>
      <c r="AB203" s="41"/>
      <c r="AC203" s="41"/>
      <c r="AD203" s="41"/>
      <c r="AE203" s="41"/>
      <c r="AF203" s="41"/>
      <c r="AG203" s="41"/>
      <c r="AH203" s="41"/>
      <c r="AI203" s="41"/>
      <c r="AJ203" s="41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1"/>
      <c r="U204" s="41"/>
      <c r="V204" s="41"/>
      <c r="W204" s="41"/>
      <c r="X204" s="41"/>
      <c r="Y204" s="41"/>
      <c r="Z204" s="41"/>
      <c r="AA204" s="41"/>
      <c r="AB204" s="41"/>
      <c r="AC204" s="41"/>
      <c r="AD204" s="41"/>
      <c r="AE204" s="41"/>
      <c r="AF204" s="41"/>
      <c r="AG204" s="41"/>
      <c r="AH204" s="41"/>
      <c r="AI204" s="41"/>
      <c r="AJ204" s="41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1"/>
      <c r="U205" s="41"/>
      <c r="V205" s="41"/>
      <c r="W205" s="41"/>
      <c r="X205" s="41"/>
      <c r="Y205" s="41"/>
      <c r="Z205" s="41"/>
      <c r="AA205" s="41"/>
      <c r="AB205" s="41"/>
      <c r="AC205" s="41"/>
      <c r="AD205" s="41"/>
      <c r="AE205" s="41"/>
      <c r="AF205" s="41"/>
      <c r="AG205" s="41"/>
      <c r="AH205" s="41"/>
      <c r="AI205" s="41"/>
      <c r="AJ205" s="41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1"/>
      <c r="U206" s="41"/>
      <c r="V206" s="41"/>
      <c r="W206" s="41"/>
      <c r="X206" s="41"/>
      <c r="Y206" s="41"/>
      <c r="Z206" s="41"/>
      <c r="AA206" s="41"/>
      <c r="AB206" s="41"/>
      <c r="AC206" s="41"/>
      <c r="AD206" s="41"/>
      <c r="AE206" s="41"/>
      <c r="AF206" s="41"/>
      <c r="AG206" s="41"/>
      <c r="AH206" s="41"/>
      <c r="AI206" s="41"/>
      <c r="AJ206" s="41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1"/>
      <c r="U207" s="41"/>
      <c r="V207" s="41"/>
      <c r="W207" s="41"/>
      <c r="X207" s="41"/>
      <c r="Y207" s="41"/>
      <c r="Z207" s="41"/>
      <c r="AA207" s="41"/>
      <c r="AB207" s="41"/>
      <c r="AC207" s="41"/>
      <c r="AD207" s="41"/>
      <c r="AE207" s="41"/>
      <c r="AF207" s="41"/>
      <c r="AG207" s="41"/>
      <c r="AH207" s="41"/>
      <c r="AI207" s="41"/>
      <c r="AJ207" s="41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1"/>
      <c r="U208" s="41"/>
      <c r="V208" s="41"/>
      <c r="W208" s="41"/>
      <c r="X208" s="41"/>
      <c r="Y208" s="41"/>
      <c r="Z208" s="41"/>
      <c r="AA208" s="41"/>
      <c r="AB208" s="41"/>
      <c r="AC208" s="41"/>
      <c r="AD208" s="41"/>
      <c r="AE208" s="41"/>
      <c r="AF208" s="41"/>
      <c r="AG208" s="41"/>
      <c r="AH208" s="41"/>
      <c r="AI208" s="41"/>
      <c r="AJ208" s="41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1"/>
      <c r="U209" s="41"/>
      <c r="V209" s="41"/>
      <c r="W209" s="41"/>
      <c r="X209" s="41"/>
      <c r="Y209" s="41"/>
      <c r="Z209" s="41"/>
      <c r="AA209" s="41"/>
      <c r="AB209" s="41"/>
      <c r="AC209" s="41"/>
      <c r="AD209" s="41"/>
      <c r="AE209" s="41"/>
      <c r="AF209" s="41"/>
      <c r="AG209" s="41"/>
      <c r="AH209" s="41"/>
      <c r="AI209" s="41"/>
      <c r="AJ209" s="41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1"/>
      <c r="U210" s="41"/>
      <c r="V210" s="41"/>
      <c r="W210" s="41"/>
      <c r="X210" s="41"/>
      <c r="Y210" s="41"/>
      <c r="Z210" s="41"/>
      <c r="AA210" s="41"/>
      <c r="AB210" s="41"/>
      <c r="AC210" s="41"/>
      <c r="AD210" s="41"/>
      <c r="AE210" s="41"/>
      <c r="AF210" s="41"/>
      <c r="AG210" s="41"/>
      <c r="AH210" s="41"/>
      <c r="AI210" s="41"/>
      <c r="AJ210" s="41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1"/>
      <c r="U211" s="41"/>
      <c r="V211" s="41"/>
      <c r="W211" s="41"/>
      <c r="X211" s="41"/>
      <c r="Y211" s="41"/>
      <c r="Z211" s="41"/>
      <c r="AA211" s="41"/>
      <c r="AB211" s="41"/>
      <c r="AC211" s="41"/>
      <c r="AD211" s="41"/>
      <c r="AE211" s="41"/>
      <c r="AF211" s="41"/>
      <c r="AG211" s="41"/>
      <c r="AH211" s="41"/>
      <c r="AI211" s="41"/>
      <c r="AJ211" s="41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1"/>
      <c r="U212" s="41"/>
      <c r="V212" s="41"/>
      <c r="W212" s="41"/>
      <c r="X212" s="41"/>
      <c r="Y212" s="41"/>
      <c r="Z212" s="41"/>
      <c r="AA212" s="41"/>
      <c r="AB212" s="41"/>
      <c r="AC212" s="41"/>
      <c r="AD212" s="41"/>
      <c r="AE212" s="41"/>
      <c r="AF212" s="41"/>
      <c r="AG212" s="41"/>
      <c r="AH212" s="41"/>
      <c r="AI212" s="41"/>
      <c r="AJ212" s="41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1"/>
      <c r="U213" s="41"/>
      <c r="V213" s="41"/>
      <c r="W213" s="41"/>
      <c r="X213" s="41"/>
      <c r="Y213" s="41"/>
      <c r="Z213" s="41"/>
      <c r="AA213" s="41"/>
      <c r="AB213" s="41"/>
      <c r="AC213" s="41"/>
      <c r="AD213" s="41"/>
      <c r="AE213" s="41"/>
      <c r="AF213" s="41"/>
      <c r="AG213" s="41"/>
      <c r="AH213" s="41"/>
      <c r="AI213" s="41"/>
      <c r="AJ213" s="41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1"/>
      <c r="U214" s="41"/>
      <c r="V214" s="41"/>
      <c r="W214" s="41"/>
      <c r="X214" s="41"/>
      <c r="Y214" s="41"/>
      <c r="Z214" s="41"/>
      <c r="AA214" s="41"/>
      <c r="AB214" s="41"/>
      <c r="AC214" s="41"/>
      <c r="AD214" s="41"/>
      <c r="AE214" s="41"/>
      <c r="AF214" s="41"/>
      <c r="AG214" s="41"/>
      <c r="AH214" s="41"/>
      <c r="AI214" s="41"/>
      <c r="AJ214" s="41"/>
      <c r="AK214"/>
      <c r="AL214"/>
    </row>
    <row r="215" spans="12:38" ht="14.25" x14ac:dyDescent="0.2">
      <c r="L215"/>
      <c r="M215"/>
      <c r="N215"/>
      <c r="O215"/>
      <c r="P215"/>
      <c r="T215" s="41"/>
      <c r="U215" s="41"/>
      <c r="V215" s="41"/>
      <c r="W215" s="41"/>
      <c r="X215" s="41"/>
      <c r="Y215" s="41"/>
      <c r="Z215" s="41"/>
      <c r="AA215" s="41"/>
      <c r="AB215" s="41"/>
      <c r="AC215" s="41"/>
      <c r="AD215" s="41"/>
      <c r="AE215" s="41"/>
      <c r="AF215" s="41"/>
      <c r="AG215" s="41"/>
      <c r="AH215" s="41"/>
      <c r="AI215" s="41"/>
      <c r="AJ215" s="41"/>
      <c r="AK215"/>
      <c r="AL215"/>
    </row>
    <row r="216" spans="12:38" ht="14.25" x14ac:dyDescent="0.2">
      <c r="L216"/>
      <c r="M216"/>
      <c r="N216"/>
      <c r="O216"/>
      <c r="P216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  <c r="AE216" s="41"/>
      <c r="AF216" s="41"/>
      <c r="AG216" s="41"/>
      <c r="AH216" s="41"/>
      <c r="AI216" s="41"/>
      <c r="AJ216" s="41"/>
      <c r="AK216"/>
      <c r="AL216"/>
    </row>
    <row r="217" spans="12:38" ht="14.25" x14ac:dyDescent="0.2">
      <c r="L217"/>
      <c r="M217"/>
      <c r="N217"/>
      <c r="O217"/>
      <c r="P217"/>
      <c r="T217" s="41"/>
      <c r="U217" s="41"/>
      <c r="V217" s="41"/>
      <c r="W217" s="41"/>
      <c r="X217" s="41"/>
      <c r="Y217" s="41"/>
      <c r="Z217" s="41"/>
      <c r="AA217" s="41"/>
      <c r="AB217" s="41"/>
      <c r="AC217" s="41"/>
      <c r="AD217" s="41"/>
      <c r="AE217" s="41"/>
      <c r="AF217" s="41"/>
      <c r="AG217" s="41"/>
      <c r="AH217" s="41"/>
      <c r="AI217" s="41"/>
      <c r="AJ217" s="41"/>
      <c r="AK217"/>
      <c r="AL217"/>
    </row>
    <row r="218" spans="12:38" ht="14.25" x14ac:dyDescent="0.2">
      <c r="L218"/>
      <c r="M218"/>
      <c r="N218"/>
      <c r="O218"/>
      <c r="P218"/>
      <c r="T218" s="41"/>
      <c r="U218" s="41"/>
      <c r="V218" s="41"/>
      <c r="W218" s="41"/>
      <c r="X218" s="41"/>
      <c r="Y218" s="41"/>
      <c r="Z218" s="41"/>
      <c r="AA218" s="41"/>
      <c r="AB218" s="41"/>
      <c r="AC218" s="41"/>
      <c r="AD218" s="41"/>
      <c r="AE218" s="41"/>
      <c r="AF218" s="41"/>
      <c r="AG218" s="41"/>
      <c r="AH218" s="41"/>
      <c r="AI218" s="41"/>
      <c r="AJ218" s="41"/>
      <c r="AK218"/>
      <c r="AL218"/>
    </row>
    <row r="219" spans="12:38" x14ac:dyDescent="0.25">
      <c r="T219" s="41"/>
      <c r="U219" s="41"/>
      <c r="V219" s="41"/>
      <c r="W219" s="41"/>
      <c r="X219" s="41"/>
      <c r="Y219" s="41"/>
      <c r="Z219" s="41"/>
      <c r="AA219" s="41"/>
      <c r="AB219" s="41"/>
      <c r="AC219" s="41"/>
      <c r="AD219" s="41"/>
      <c r="AE219" s="41"/>
      <c r="AF219" s="41"/>
      <c r="AG219" s="41"/>
      <c r="AH219" s="41"/>
      <c r="AI219" s="41"/>
      <c r="AJ219" s="41"/>
    </row>
    <row r="220" spans="12:38" x14ac:dyDescent="0.25">
      <c r="T220" s="41"/>
      <c r="U220" s="41"/>
      <c r="V220" s="41"/>
      <c r="W220" s="41"/>
      <c r="X220" s="41"/>
      <c r="Y220" s="41"/>
      <c r="Z220" s="41"/>
      <c r="AA220" s="41"/>
      <c r="AB220" s="41"/>
      <c r="AC220" s="41"/>
      <c r="AD220" s="41"/>
      <c r="AE220" s="41"/>
      <c r="AF220" s="41"/>
      <c r="AG220" s="41"/>
      <c r="AH220" s="41"/>
      <c r="AI220" s="41"/>
      <c r="AJ220" s="41"/>
    </row>
    <row r="221" spans="12:38" x14ac:dyDescent="0.25">
      <c r="T221" s="41"/>
      <c r="U221" s="41"/>
      <c r="V221" s="41"/>
      <c r="W221" s="41"/>
      <c r="X221" s="41"/>
      <c r="Y221" s="41"/>
      <c r="Z221" s="41"/>
      <c r="AA221" s="41"/>
      <c r="AB221" s="41"/>
      <c r="AC221" s="41"/>
      <c r="AD221" s="41"/>
      <c r="AE221" s="41"/>
      <c r="AF221" s="41"/>
      <c r="AG221" s="41"/>
      <c r="AH221" s="41"/>
      <c r="AI221" s="41"/>
      <c r="AJ221" s="41"/>
    </row>
    <row r="222" spans="12:38" x14ac:dyDescent="0.25"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  <c r="AE222" s="41"/>
      <c r="AF222" s="41"/>
      <c r="AG222" s="41"/>
      <c r="AH222" s="41"/>
      <c r="AI222" s="41"/>
      <c r="AJ222" s="41"/>
    </row>
    <row r="223" spans="12:38" x14ac:dyDescent="0.25">
      <c r="T223" s="41"/>
      <c r="U223" s="41"/>
      <c r="V223" s="41"/>
      <c r="W223" s="41"/>
      <c r="X223" s="41"/>
      <c r="Y223" s="41"/>
      <c r="Z223" s="41"/>
      <c r="AA223" s="41"/>
      <c r="AB223" s="41"/>
      <c r="AC223" s="41"/>
      <c r="AD223" s="41"/>
      <c r="AE223" s="41"/>
      <c r="AF223" s="41"/>
      <c r="AG223" s="41"/>
      <c r="AH223" s="41"/>
      <c r="AI223" s="41"/>
      <c r="AJ223" s="41"/>
    </row>
    <row r="224" spans="12:38" x14ac:dyDescent="0.25">
      <c r="T224" s="41"/>
      <c r="U224" s="41"/>
      <c r="V224" s="41"/>
      <c r="W224" s="41"/>
      <c r="X224" s="41"/>
      <c r="Y224" s="41"/>
      <c r="Z224" s="41"/>
      <c r="AA224" s="41"/>
      <c r="AB224" s="41"/>
      <c r="AC224" s="41"/>
      <c r="AD224" s="41"/>
      <c r="AE224" s="41"/>
      <c r="AF224" s="41"/>
      <c r="AG224" s="41"/>
      <c r="AH224" s="41"/>
      <c r="AI224" s="41"/>
      <c r="AJ224" s="41"/>
    </row>
    <row r="225" spans="20:36" x14ac:dyDescent="0.25">
      <c r="T225" s="41"/>
      <c r="U225" s="41"/>
      <c r="V225" s="41"/>
      <c r="W225" s="41"/>
      <c r="X225" s="41"/>
      <c r="Y225" s="41"/>
      <c r="Z225" s="41"/>
      <c r="AA225" s="41"/>
      <c r="AB225" s="41"/>
      <c r="AC225" s="41"/>
      <c r="AD225" s="41"/>
      <c r="AE225" s="41"/>
      <c r="AF225" s="41"/>
      <c r="AG225" s="41"/>
      <c r="AH225" s="41"/>
      <c r="AI225" s="41"/>
      <c r="AJ225" s="41"/>
    </row>
    <row r="226" spans="20:36" x14ac:dyDescent="0.25">
      <c r="T226" s="41"/>
      <c r="U226" s="41"/>
      <c r="V226" s="41"/>
      <c r="W226" s="41"/>
      <c r="X226" s="41"/>
      <c r="Y226" s="41"/>
      <c r="Z226" s="41"/>
      <c r="AA226" s="41"/>
      <c r="AB226" s="41"/>
      <c r="AC226" s="41"/>
      <c r="AD226" s="41"/>
      <c r="AE226" s="41"/>
      <c r="AF226" s="41"/>
      <c r="AG226" s="41"/>
      <c r="AH226" s="41"/>
      <c r="AI226" s="41"/>
      <c r="AJ226" s="41"/>
    </row>
    <row r="227" spans="20:36" x14ac:dyDescent="0.25">
      <c r="T227" s="41"/>
      <c r="U227" s="41"/>
      <c r="V227" s="41"/>
      <c r="W227" s="41"/>
      <c r="X227" s="41"/>
      <c r="Y227" s="41"/>
      <c r="Z227" s="41"/>
      <c r="AA227" s="41"/>
      <c r="AB227" s="41"/>
      <c r="AC227" s="41"/>
      <c r="AD227" s="41"/>
      <c r="AE227" s="41"/>
      <c r="AF227" s="41"/>
      <c r="AG227" s="41"/>
      <c r="AH227" s="41"/>
      <c r="AI227" s="41"/>
      <c r="AJ227" s="41"/>
    </row>
    <row r="228" spans="20:36" x14ac:dyDescent="0.25">
      <c r="T228" s="41"/>
      <c r="U228" s="41"/>
      <c r="V228" s="41"/>
      <c r="W228" s="41"/>
      <c r="X228" s="41"/>
      <c r="Y228" s="41"/>
      <c r="Z228" s="41"/>
      <c r="AA228" s="41"/>
      <c r="AB228" s="41"/>
      <c r="AC228" s="41"/>
      <c r="AD228" s="41"/>
      <c r="AE228" s="41"/>
      <c r="AF228" s="41"/>
      <c r="AG228" s="41"/>
      <c r="AH228" s="41"/>
      <c r="AI228" s="41"/>
      <c r="AJ228" s="41"/>
    </row>
    <row r="229" spans="20:36" x14ac:dyDescent="0.25">
      <c r="T229" s="41"/>
      <c r="U229" s="41"/>
      <c r="V229" s="41"/>
      <c r="W229" s="41"/>
      <c r="X229" s="41"/>
      <c r="Y229" s="41"/>
      <c r="Z229" s="41"/>
      <c r="AA229" s="41"/>
      <c r="AB229" s="41"/>
      <c r="AC229" s="41"/>
      <c r="AD229" s="41"/>
      <c r="AE229" s="41"/>
      <c r="AF229" s="41"/>
      <c r="AG229" s="41"/>
      <c r="AH229" s="41"/>
      <c r="AI229" s="41"/>
      <c r="AJ229" s="41"/>
    </row>
    <row r="230" spans="20:36" x14ac:dyDescent="0.25">
      <c r="T230" s="41"/>
      <c r="U230" s="41"/>
      <c r="V230" s="41"/>
      <c r="W230" s="41"/>
      <c r="X230" s="41"/>
      <c r="Y230" s="41"/>
      <c r="Z230" s="41"/>
      <c r="AA230" s="41"/>
      <c r="AB230" s="41"/>
      <c r="AC230" s="41"/>
      <c r="AD230" s="41"/>
      <c r="AE230" s="41"/>
      <c r="AF230" s="41"/>
      <c r="AG230" s="41"/>
      <c r="AH230" s="41"/>
      <c r="AI230" s="41"/>
      <c r="AJ230" s="41"/>
    </row>
    <row r="231" spans="20:36" x14ac:dyDescent="0.25">
      <c r="T231" s="41"/>
      <c r="U231" s="41"/>
      <c r="V231" s="41"/>
      <c r="W231" s="41"/>
      <c r="X231" s="41"/>
      <c r="Y231" s="41"/>
      <c r="Z231" s="41"/>
      <c r="AA231" s="41"/>
      <c r="AB231" s="41"/>
      <c r="AC231" s="41"/>
      <c r="AD231" s="41"/>
      <c r="AE231" s="41"/>
      <c r="AF231" s="41"/>
      <c r="AG231" s="41"/>
      <c r="AH231" s="41"/>
      <c r="AI231" s="41"/>
      <c r="AJ231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2020-08-29T21:49:15Z</dcterms:modified>
</cp:coreProperties>
</file>