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J14" i="5" s="1"/>
  <c r="F13" i="5"/>
  <c r="L13" i="5" s="1"/>
  <c r="H13" i="5"/>
  <c r="N13" i="5" s="1"/>
  <c r="O14" i="5"/>
  <c r="O13" i="5"/>
  <c r="J13" i="5"/>
  <c r="M13" i="5"/>
  <c r="AF8" i="5"/>
  <c r="H14" i="5" l="1"/>
  <c r="M14" i="5" s="1"/>
  <c r="F14" i="5"/>
  <c r="L14" i="5" l="1"/>
  <c r="N14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<sst xmlns="http://schemas.openxmlformats.org/spreadsheetml/2006/main" count="77" uniqueCount="34">
  <si>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</si>
  <si>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</si>
  <si>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</si>
  <si>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</si>
  <si>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</si>
  <si>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</si>
  <si>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</si>
  <si>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</si>
  <si>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</si>
  <si>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</si>
  <si>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</si>
  <si>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</si>
  <si>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</si>
  <si>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</si>
  <si>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</si>
  <si>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</si>
  <si>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</si>
  <si>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</si>
  <si>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</si>
  <si>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</si>
  <si>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</si>
  <si>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</si>
  <si>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</si>
  <si>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</si>
  <si>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APV = Alavuden Peli-Veikot  (1953)</t>
  </si>
  <si>
    <t>JoJy = Jokivarren Jytinä  (2004)</t>
  </si>
  <si>
    <t>Jaakko Rinta-Säntti</t>
  </si>
  <si>
    <t>11.</t>
  </si>
  <si>
    <t>9.</t>
  </si>
  <si>
    <t>APV</t>
  </si>
  <si>
    <t>2.</t>
  </si>
  <si>
    <t>JoJy</t>
  </si>
  <si>
    <t>20.6.1982   Teuva</t>
  </si>
  <si>
    <t>Teuvan Rivakka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</si>
</sst>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710937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27</v>
      </c>
      <c r="Z4" s="1" t="s">
        <v>31</v>
      </c>
      <c r="AA4" s="12">
        <v>18</v>
      </c>
      <c r="AB4" s="12">
        <v>0</v>
      </c>
      <c r="AC4" s="12">
        <v>2</v>
      </c>
      <c r="AD4" s="12">
        <v>2</v>
      </c>
      <c r="AE4" s="12">
        <v>25</v>
      </c>
      <c r="AF4" s="67">
        <v>0.36759999999999998</v>
      </c>
      <c r="AG4" s="68">
        <v>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28</v>
      </c>
      <c r="Z5" s="1" t="s">
        <v>29</v>
      </c>
      <c r="AA5" s="12">
        <v>10</v>
      </c>
      <c r="AB5" s="12">
        <v>0</v>
      </c>
      <c r="AC5" s="12">
        <v>4</v>
      </c>
      <c r="AD5" s="12">
        <v>0</v>
      </c>
      <c r="AE5" s="12">
        <v>18</v>
      </c>
      <c r="AF5" s="67">
        <v>0.4864</v>
      </c>
      <c r="AG5" s="68">
        <v>37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29</v>
      </c>
      <c r="AA6" s="12">
        <v>14</v>
      </c>
      <c r="AB6" s="12">
        <v>0</v>
      </c>
      <c r="AC6" s="12">
        <v>4</v>
      </c>
      <c r="AD6" s="12">
        <v>1</v>
      </c>
      <c r="AE6" s="12">
        <v>20</v>
      </c>
      <c r="AF6" s="67">
        <v>0.32779999999999998</v>
      </c>
      <c r="AG6" s="68">
        <v>61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30</v>
      </c>
      <c r="Z7" s="1" t="s">
        <v>29</v>
      </c>
      <c r="AA7" s="12">
        <v>6</v>
      </c>
      <c r="AB7" s="12">
        <v>0</v>
      </c>
      <c r="AC7" s="12">
        <v>1</v>
      </c>
      <c r="AD7" s="12">
        <v>2</v>
      </c>
      <c r="AE7" s="12">
        <v>11</v>
      </c>
      <c r="AF7" s="67">
        <v>0.36659999999999998</v>
      </c>
      <c r="AG7" s="68">
        <v>30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65">
        <v>0.2</v>
      </c>
      <c r="AS7" s="69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0</v>
      </c>
      <c r="AC8" s="36">
        <f>SUM(AC4:AC7)</f>
        <v>11</v>
      </c>
      <c r="AD8" s="36">
        <f>SUM(AD4:AD7)</f>
        <v>5</v>
      </c>
      <c r="AE8" s="36">
        <f>SUM(AE4:AE7)</f>
        <v>74</v>
      </c>
      <c r="AF8" s="37">
        <f>PRODUCT(AE8/AG8)</f>
        <v>0.37755102040816324</v>
      </c>
      <c r="AG8" s="21">
        <f>SUM(AG4:AG7)</f>
        <v>196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1</v>
      </c>
      <c r="AR8" s="37">
        <f>PRODUCT(AQ8/AS8)</f>
        <v>0.2</v>
      </c>
      <c r="AS8" s="39">
        <f>SUM(AS4:AS7)</f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49</v>
      </c>
      <c r="F13" s="47">
        <f>PRODUCT(AB8+AN8)</f>
        <v>0</v>
      </c>
      <c r="G13" s="47">
        <f>PRODUCT(AC8+AO8)</f>
        <v>11</v>
      </c>
      <c r="H13" s="47">
        <f>PRODUCT(AD8+AP8)</f>
        <v>5</v>
      </c>
      <c r="I13" s="47">
        <f>PRODUCT(AE8+AQ8)</f>
        <v>75</v>
      </c>
      <c r="J13" s="60">
        <f>PRODUCT(I13/K13)</f>
        <v>0.37313432835820898</v>
      </c>
      <c r="K13" s="10">
        <f>PRODUCT(AG8+AS8)</f>
        <v>201</v>
      </c>
      <c r="L13" s="53">
        <f>PRODUCT((F13+G13)/E13)</f>
        <v>0.22448979591836735</v>
      </c>
      <c r="M13" s="53">
        <f>PRODUCT(H13/E13)</f>
        <v>0.10204081632653061</v>
      </c>
      <c r="N13" s="53">
        <f>PRODUCT((F13+G13+H13)/E13)</f>
        <v>0.32653061224489793</v>
      </c>
      <c r="O13" s="53">
        <f>PRODUCT(I13/E13)</f>
        <v>1.5306122448979591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49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5</v>
      </c>
      <c r="I14" s="47">
        <f t="shared" si="0"/>
        <v>75</v>
      </c>
      <c r="J14" s="60">
        <f>PRODUCT(I14/K14)</f>
        <v>0.37313432835820898</v>
      </c>
      <c r="K14" s="16">
        <f>SUM(K11:K13)</f>
        <v>201</v>
      </c>
      <c r="L14" s="53">
        <f>PRODUCT((F14+G14)/E14)</f>
        <v>0.22448979591836735</v>
      </c>
      <c r="M14" s="53">
        <f>PRODUCT(H14/E14)</f>
        <v>0.10204081632653061</v>
      </c>
      <c r="N14" s="53">
        <f>PRODUCT((F14+G14+H14)/E14)</f>
        <v>0.32653061224489793</v>
      </c>
      <c r="O14" s="53">
        <f>PRODUCT(I14/E14)</f>
        <v>1.5306122448979591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2018-11-18T13:04:51Z</dcterms:modified>
</cp:coreProperties>
</file>