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2" i="5" l="1"/>
  <c r="F12" i="5"/>
  <c r="AS8" i="5"/>
  <c r="AQ8" i="5"/>
  <c r="AR8" i="5" s="1"/>
  <c r="AP8" i="5"/>
  <c r="AO8" i="5"/>
  <c r="AN8" i="5"/>
  <c r="AM8" i="5"/>
  <c r="AG8" i="5"/>
  <c r="AE8" i="5"/>
  <c r="I13" i="5" s="1"/>
  <c r="AD8" i="5"/>
  <c r="AC8" i="5"/>
  <c r="G13" i="5" s="1"/>
  <c r="AB8" i="5"/>
  <c r="AA8" i="5"/>
  <c r="E13" i="5" s="1"/>
  <c r="W8" i="5"/>
  <c r="U8" i="5"/>
  <c r="T8" i="5"/>
  <c r="S8" i="5"/>
  <c r="R8" i="5"/>
  <c r="Q8" i="5"/>
  <c r="K8" i="5"/>
  <c r="I8" i="5"/>
  <c r="I12" i="5" s="1"/>
  <c r="I14" i="5" s="1"/>
  <c r="H8" i="5"/>
  <c r="H12" i="5" s="1"/>
  <c r="G8" i="5"/>
  <c r="G12" i="5" s="1"/>
  <c r="G14" i="5" s="1"/>
  <c r="F8" i="5"/>
  <c r="E8" i="5"/>
  <c r="E12" i="5" s="1"/>
  <c r="E14" i="5" s="1"/>
  <c r="K13" i="5" l="1"/>
  <c r="K14" i="5" s="1"/>
  <c r="J14" i="5" s="1"/>
  <c r="F13" i="5"/>
  <c r="L13" i="5" s="1"/>
  <c r="H13" i="5"/>
  <c r="N13" i="5" s="1"/>
  <c r="O14" i="5"/>
  <c r="O13" i="5"/>
  <c r="J13" i="5"/>
  <c r="M13" i="5"/>
  <c r="AF8" i="5"/>
  <c r="H14" i="5" l="1"/>
  <c r="M14" i="5" s="1"/>
  <c r="F14" i="5"/>
  <c r="L14" i="5" l="1"/>
  <c r="N14" i="5"/>
</calcChain>
</file>

<file path=xl/sharedStrings.xml><?xml version="1.0" encoding="utf-8"?>
<sst xmlns="http://schemas.openxmlformats.org/spreadsheetml/2006/main" count="75" uniqueCount="31">
  <si>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</si>
  <si>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</si>
  <si>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</si>
  <si>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</si>
  <si>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</si>
  <si>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</si>
  <si>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</si>
  <si>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</si>
  <si>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</si>
  <si>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</si>
  <si>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</si>
  <si>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</si>
  <si>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</si>
  <si>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</si>
  <si>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</si>
  <si>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</si>
  <si>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</si>
  <si>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</si>
  <si>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</si>
  <si>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</si>
  <si>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</si>
  <si>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</si>
  <si>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</si>
  <si>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</si>
  <si>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LP Juniorit = Loimaan Palloilijat Junioripesis  (2003)</t>
  </si>
  <si>
    <t>Janne Riikonen</t>
  </si>
  <si>
    <t>6.</t>
  </si>
  <si>
    <t>LP Juniorit</t>
  </si>
  <si>
    <t>4.</t>
  </si>
  <si>
    <t>1.</t>
  </si>
  <si>
    <t>31.12.1990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</si>
</sst>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.425781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2.140625" customWidth="1"/>
    <col min="27" max="31" width="5.42578125" customWidth="1"/>
    <col min="32" max="32" width="8.2851562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.710937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2009</v>
      </c>
      <c r="Y4" s="12" t="s">
        <v>26</v>
      </c>
      <c r="Z4" s="1" t="s">
        <v>27</v>
      </c>
      <c r="AA4" s="12">
        <v>11</v>
      </c>
      <c r="AB4" s="12">
        <v>0</v>
      </c>
      <c r="AC4" s="12">
        <v>0</v>
      </c>
      <c r="AD4" s="12">
        <v>2</v>
      </c>
      <c r="AE4" s="12">
        <v>17</v>
      </c>
      <c r="AF4" s="67">
        <v>0.37769999999999998</v>
      </c>
      <c r="AG4" s="68">
        <v>45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2010</v>
      </c>
      <c r="Y5" s="12" t="s">
        <v>28</v>
      </c>
      <c r="Z5" s="1" t="s">
        <v>27</v>
      </c>
      <c r="AA5" s="12">
        <v>5</v>
      </c>
      <c r="AB5" s="12">
        <v>0</v>
      </c>
      <c r="AC5" s="12">
        <v>4</v>
      </c>
      <c r="AD5" s="12">
        <v>2</v>
      </c>
      <c r="AE5" s="12">
        <v>11</v>
      </c>
      <c r="AF5" s="67">
        <v>0.52380000000000004</v>
      </c>
      <c r="AG5" s="68">
        <v>21</v>
      </c>
      <c r="AH5" s="7"/>
      <c r="AI5" s="7"/>
      <c r="AJ5" s="7"/>
      <c r="AK5" s="7"/>
      <c r="AL5" s="10"/>
      <c r="AM5" s="12">
        <v>2</v>
      </c>
      <c r="AN5" s="12">
        <v>0</v>
      </c>
      <c r="AO5" s="12">
        <v>0</v>
      </c>
      <c r="AP5" s="12">
        <v>0</v>
      </c>
      <c r="AQ5" s="12">
        <v>2</v>
      </c>
      <c r="AR5" s="65">
        <v>0.25</v>
      </c>
      <c r="AS5" s="69">
        <v>8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2011</v>
      </c>
      <c r="Y6" s="12" t="s">
        <v>29</v>
      </c>
      <c r="Z6" s="1" t="s">
        <v>27</v>
      </c>
      <c r="AA6" s="12">
        <v>3</v>
      </c>
      <c r="AB6" s="12">
        <v>0</v>
      </c>
      <c r="AC6" s="12">
        <v>0</v>
      </c>
      <c r="AD6" s="12">
        <v>0</v>
      </c>
      <c r="AE6" s="12">
        <v>3</v>
      </c>
      <c r="AF6" s="67">
        <v>0.1578</v>
      </c>
      <c r="AG6" s="68">
        <v>19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2012</v>
      </c>
      <c r="Y7" s="12" t="s">
        <v>29</v>
      </c>
      <c r="Z7" s="1" t="s">
        <v>27</v>
      </c>
      <c r="AA7" s="12">
        <v>2</v>
      </c>
      <c r="AB7" s="12">
        <v>0</v>
      </c>
      <c r="AC7" s="12">
        <v>4</v>
      </c>
      <c r="AD7" s="12">
        <v>2</v>
      </c>
      <c r="AE7" s="12">
        <v>8</v>
      </c>
      <c r="AF7" s="67">
        <v>0.88880000000000003</v>
      </c>
      <c r="AG7" s="68">
        <v>9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21</v>
      </c>
      <c r="AB8" s="36">
        <f>SUM(AB4:AB7)</f>
        <v>0</v>
      </c>
      <c r="AC8" s="36">
        <f>SUM(AC4:AC7)</f>
        <v>8</v>
      </c>
      <c r="AD8" s="36">
        <f>SUM(AD4:AD7)</f>
        <v>6</v>
      </c>
      <c r="AE8" s="36">
        <f>SUM(AE4:AE7)</f>
        <v>39</v>
      </c>
      <c r="AF8" s="37">
        <f>PRODUCT(AE8/AG8)</f>
        <v>0.41489361702127658</v>
      </c>
      <c r="AG8" s="21">
        <f>SUM(AG4:AG7)</f>
        <v>94</v>
      </c>
      <c r="AH8" s="18"/>
      <c r="AI8" s="29"/>
      <c r="AJ8" s="41"/>
      <c r="AK8" s="42"/>
      <c r="AL8" s="10"/>
      <c r="AM8" s="36">
        <f>SUM(AM4:AM7)</f>
        <v>2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2</v>
      </c>
      <c r="AR8" s="37">
        <f>PRODUCT(AQ8/AS8)</f>
        <v>0.25</v>
      </c>
      <c r="AS8" s="39">
        <f>SUM(AS4:AS7)</f>
        <v>8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24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23</v>
      </c>
      <c r="F13" s="47">
        <f>PRODUCT(AB8+AN8)</f>
        <v>0</v>
      </c>
      <c r="G13" s="47">
        <f>PRODUCT(AC8+AO8)</f>
        <v>8</v>
      </c>
      <c r="H13" s="47">
        <f>PRODUCT(AD8+AP8)</f>
        <v>6</v>
      </c>
      <c r="I13" s="47">
        <f>PRODUCT(AE8+AQ8)</f>
        <v>41</v>
      </c>
      <c r="J13" s="60">
        <f>PRODUCT(I13/K13)</f>
        <v>0.40196078431372551</v>
      </c>
      <c r="K13" s="10">
        <f>PRODUCT(AG8+AS8)</f>
        <v>102</v>
      </c>
      <c r="L13" s="53">
        <f>PRODUCT((F13+G13)/E13)</f>
        <v>0.34782608695652173</v>
      </c>
      <c r="M13" s="53">
        <f>PRODUCT(H13/E13)</f>
        <v>0.2608695652173913</v>
      </c>
      <c r="N13" s="53">
        <f>PRODUCT((F13+G13+H13)/E13)</f>
        <v>0.60869565217391308</v>
      </c>
      <c r="O13" s="53">
        <f>PRODUCT(I13/E13)</f>
        <v>1.7826086956521738</v>
      </c>
      <c r="Q13" s="17"/>
      <c r="R13" s="17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23</v>
      </c>
      <c r="F14" s="47">
        <f t="shared" ref="F14:I14" si="0">SUM(F11:F13)</f>
        <v>0</v>
      </c>
      <c r="G14" s="47">
        <f t="shared" si="0"/>
        <v>8</v>
      </c>
      <c r="H14" s="47">
        <f t="shared" si="0"/>
        <v>6</v>
      </c>
      <c r="I14" s="47">
        <f t="shared" si="0"/>
        <v>41</v>
      </c>
      <c r="J14" s="60">
        <f>PRODUCT(I14/K14)</f>
        <v>0.40196078431372551</v>
      </c>
      <c r="K14" s="16">
        <f>SUM(K11:K13)</f>
        <v>102</v>
      </c>
      <c r="L14" s="53">
        <f>PRODUCT((F14+G14)/E14)</f>
        <v>0.34782608695652173</v>
      </c>
      <c r="M14" s="53">
        <f>PRODUCT(H14/E14)</f>
        <v>0.2608695652173913</v>
      </c>
      <c r="N14" s="53">
        <f>PRODUCT((F14+G14+H14)/E14)</f>
        <v>0.60869565217391308</v>
      </c>
      <c r="O14" s="53">
        <f>PRODUCT(I14/E14)</f>
        <v>1.7826086956521738</v>
      </c>
      <c r="Q14" s="10"/>
      <c r="R14" s="10"/>
      <c r="S14" s="10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2018-11-18T12:49:41Z</dcterms:modified>
</cp:coreProperties>
</file>