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20" i="1"/>
  <c r="AE13" i="1"/>
  <c r="AD13" i="1"/>
  <c r="AC13" i="1"/>
  <c r="AB13" i="1"/>
  <c r="AA13" i="1"/>
  <c r="Z13" i="1"/>
  <c r="Y13" i="1"/>
  <c r="I19" i="1"/>
  <c r="X13" i="1"/>
  <c r="H19" i="1"/>
  <c r="L19" i="1" s="1"/>
  <c r="W13" i="1"/>
  <c r="G19" i="1" s="1"/>
  <c r="V13" i="1"/>
  <c r="F19" i="1" s="1"/>
  <c r="K19" i="1" s="1"/>
  <c r="U13" i="1"/>
  <c r="E19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/>
  <c r="G13" i="1"/>
  <c r="G17" i="1"/>
  <c r="G20" i="1" s="1"/>
  <c r="F13" i="1"/>
  <c r="F17" i="1" s="1"/>
  <c r="E13" i="1"/>
  <c r="E17" i="1" s="1"/>
  <c r="N17" i="1"/>
  <c r="M19" i="1"/>
  <c r="H20" i="1"/>
  <c r="D14" i="1"/>
  <c r="E20" i="1" l="1"/>
  <c r="L20" i="1" s="1"/>
  <c r="L17" i="1"/>
  <c r="M17" i="1"/>
  <c r="I20" i="1"/>
  <c r="F20" i="1"/>
  <c r="K20" i="1" s="1"/>
  <c r="K17" i="1"/>
  <c r="N20" i="1" l="1"/>
  <c r="M20" i="1"/>
</calcChain>
</file>

<file path=xl/sharedStrings.xml><?xml version="1.0" encoding="utf-8"?>
<sst xmlns="http://schemas.openxmlformats.org/spreadsheetml/2006/main" count="90" uniqueCount="60">
  <si>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</si>
  <si>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</si>
  <si>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</si>
  <si>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</si>
  <si>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</si>
  <si>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</si>
  <si>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</si>
  <si>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</si>
  <si>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</si>
  <si>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</si>
  <si>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</si>
  <si>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</si>
  <si>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</si>
  <si>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</si>
  <si>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</si>
  <si>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</si>
  <si>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</si>
  <si>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</si>
  <si>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</si>
  <si>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</si>
  <si>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</si>
  <si>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</si>
  <si>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</si>
  <si>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</si>
  <si>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</si>
  <si>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</si>
  <si>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</si>
  <si>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</si>
  <si>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</si>
  <si>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</si>
  <si>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</si>
  <si>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</si>
  <si>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</si>
  <si>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</si>
  <si>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</si>
  <si>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</si>
  <si>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</si>
  <si>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</si>
  <si>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</si>
  <si>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</si>
  <si>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</si>
  <si>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Susanna Riekkinen</t>
  </si>
  <si>
    <t>27.1.1980</t>
  </si>
  <si>
    <t>Valo</t>
  </si>
  <si>
    <t>12.05. 2010  Valo - YPJ  0-1  (1-1, 4-4, 0-1)</t>
  </si>
  <si>
    <t>15.05. 2010  ViU - Valo  2-1  (12-8, 3-4, 2-0)</t>
  </si>
  <si>
    <t>14.07. 2010  Valo - Lipottaret  2-0  (7-3. 5-4)</t>
  </si>
  <si>
    <t>2.  ottelu</t>
  </si>
  <si>
    <t>16.  ottelu</t>
  </si>
  <si>
    <t xml:space="preserve">  30 v   3 kk 15 pv</t>
  </si>
  <si>
    <t xml:space="preserve">  30 v   3 kk 18 pv</t>
  </si>
  <si>
    <t xml:space="preserve">  30 v   5 kk 17 pv</t>
  </si>
  <si>
    <t>12.</t>
  </si>
  <si>
    <t>alemmat pudotuspelit</t>
  </si>
  <si>
    <t>suomensarja</t>
  </si>
  <si>
    <t>HIFK</t>
  </si>
  <si>
    <t>PuMu</t>
  </si>
  <si>
    <t>Valo = Jyväskylän Valo  (1948)</t>
  </si>
  <si>
    <t>PuMu = Puna-Mustat, Helsinki  (1941)</t>
  </si>
  <si>
    <t>HIFK = Helsingfors IFK  (1897)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</si>
</sst>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2002</v>
      </c>
      <c r="C4" s="85"/>
      <c r="D4" s="86" t="s">
        <v>55</v>
      </c>
      <c r="E4" s="84"/>
      <c r="F4" s="87" t="s">
        <v>54</v>
      </c>
      <c r="G4" s="84"/>
      <c r="H4" s="84"/>
      <c r="I4" s="84"/>
      <c r="J4" s="84"/>
      <c r="K4" s="84"/>
      <c r="L4" s="84"/>
      <c r="M4" s="84"/>
      <c r="N4" s="8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2003</v>
      </c>
      <c r="C5" s="85"/>
      <c r="D5" s="86" t="s">
        <v>56</v>
      </c>
      <c r="E5" s="84"/>
      <c r="F5" s="87" t="s">
        <v>54</v>
      </c>
      <c r="G5" s="84"/>
      <c r="H5" s="84"/>
      <c r="I5" s="84"/>
      <c r="J5" s="84"/>
      <c r="K5" s="84"/>
      <c r="L5" s="84"/>
      <c r="M5" s="84"/>
      <c r="N5" s="8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2004</v>
      </c>
      <c r="C6" s="85"/>
      <c r="D6" s="86" t="s">
        <v>56</v>
      </c>
      <c r="E6" s="84"/>
      <c r="F6" s="87" t="s">
        <v>54</v>
      </c>
      <c r="G6" s="84"/>
      <c r="H6" s="84"/>
      <c r="I6" s="84"/>
      <c r="J6" s="84"/>
      <c r="K6" s="84"/>
      <c r="L6" s="84"/>
      <c r="M6" s="84"/>
      <c r="N6" s="88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2005</v>
      </c>
      <c r="C7" s="85"/>
      <c r="D7" s="86" t="s">
        <v>56</v>
      </c>
      <c r="E7" s="84"/>
      <c r="F7" s="87" t="s">
        <v>54</v>
      </c>
      <c r="G7" s="84"/>
      <c r="H7" s="84"/>
      <c r="I7" s="84"/>
      <c r="J7" s="84"/>
      <c r="K7" s="84"/>
      <c r="L7" s="84"/>
      <c r="M7" s="84"/>
      <c r="N7" s="88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4">
        <v>2006</v>
      </c>
      <c r="C8" s="85"/>
      <c r="D8" s="86" t="s">
        <v>43</v>
      </c>
      <c r="E8" s="84"/>
      <c r="F8" s="87" t="s">
        <v>54</v>
      </c>
      <c r="G8" s="84"/>
      <c r="H8" s="84"/>
      <c r="I8" s="84"/>
      <c r="J8" s="84"/>
      <c r="K8" s="84"/>
      <c r="L8" s="84"/>
      <c r="M8" s="84"/>
      <c r="N8" s="88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4">
        <v>2007</v>
      </c>
      <c r="C9" s="85"/>
      <c r="D9" s="86" t="s">
        <v>43</v>
      </c>
      <c r="E9" s="84"/>
      <c r="F9" s="87" t="s">
        <v>54</v>
      </c>
      <c r="G9" s="84"/>
      <c r="H9" s="84"/>
      <c r="I9" s="84"/>
      <c r="J9" s="84"/>
      <c r="K9" s="84"/>
      <c r="L9" s="84"/>
      <c r="M9" s="84"/>
      <c r="N9" s="88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27" t="s">
        <v>52</v>
      </c>
      <c r="D12" s="41" t="s">
        <v>43</v>
      </c>
      <c r="E12" s="27">
        <v>24</v>
      </c>
      <c r="F12" s="27">
        <v>1</v>
      </c>
      <c r="G12" s="27">
        <v>11</v>
      </c>
      <c r="H12" s="27">
        <v>4</v>
      </c>
      <c r="I12" s="27">
        <v>59</v>
      </c>
      <c r="J12" s="27">
        <v>9</v>
      </c>
      <c r="K12" s="27">
        <v>18</v>
      </c>
      <c r="L12" s="27">
        <v>20</v>
      </c>
      <c r="M12" s="27">
        <v>12</v>
      </c>
      <c r="N12" s="29">
        <v>0.373</v>
      </c>
      <c r="O12" s="25"/>
      <c r="P12" s="27"/>
      <c r="Q12" s="27"/>
      <c r="R12" s="27"/>
      <c r="S12" s="27"/>
      <c r="T12" s="27"/>
      <c r="U12" s="30">
        <v>6</v>
      </c>
      <c r="V12" s="30">
        <v>0</v>
      </c>
      <c r="W12" s="30">
        <v>7</v>
      </c>
      <c r="X12" s="30">
        <v>1</v>
      </c>
      <c r="Y12" s="30">
        <v>20</v>
      </c>
      <c r="Z12" s="27"/>
      <c r="AA12" s="27"/>
      <c r="AB12" s="27"/>
      <c r="AC12" s="27"/>
      <c r="AD12" s="27"/>
      <c r="AE12" s="27"/>
      <c r="AF12" s="83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24</v>
      </c>
      <c r="F13" s="19">
        <f t="shared" si="0"/>
        <v>1</v>
      </c>
      <c r="G13" s="19">
        <f t="shared" si="0"/>
        <v>11</v>
      </c>
      <c r="H13" s="19">
        <f t="shared" si="0"/>
        <v>4</v>
      </c>
      <c r="I13" s="19">
        <f t="shared" si="0"/>
        <v>59</v>
      </c>
      <c r="J13" s="19">
        <f t="shared" si="0"/>
        <v>9</v>
      </c>
      <c r="K13" s="19">
        <f t="shared" si="0"/>
        <v>18</v>
      </c>
      <c r="L13" s="19">
        <f t="shared" si="0"/>
        <v>20</v>
      </c>
      <c r="M13" s="19">
        <f t="shared" si="0"/>
        <v>12</v>
      </c>
      <c r="N13" s="31">
        <v>0.373</v>
      </c>
      <c r="O13" s="32">
        <f t="shared" ref="O13:AE13" si="1">SUM(O4:O12)</f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6</v>
      </c>
      <c r="V13" s="19">
        <f t="shared" si="1"/>
        <v>0</v>
      </c>
      <c r="W13" s="19">
        <f t="shared" si="1"/>
        <v>7</v>
      </c>
      <c r="X13" s="19">
        <f t="shared" si="1"/>
        <v>1</v>
      </c>
      <c r="Y13" s="19">
        <f t="shared" si="1"/>
        <v>20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39.666666666666664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38</v>
      </c>
      <c r="O16" s="25"/>
      <c r="P16" s="41" t="s">
        <v>33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2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4"/>
      <c r="E17" s="27">
        <f>PRODUCT(E13)</f>
        <v>24</v>
      </c>
      <c r="F17" s="27">
        <f>PRODUCT(F13)</f>
        <v>1</v>
      </c>
      <c r="G17" s="27">
        <f>PRODUCT(G13)</f>
        <v>11</v>
      </c>
      <c r="H17" s="27">
        <f>PRODUCT(H13)</f>
        <v>4</v>
      </c>
      <c r="I17" s="27">
        <f>PRODUCT(I13)</f>
        <v>59</v>
      </c>
      <c r="J17" s="1"/>
      <c r="K17" s="45">
        <f>PRODUCT((F17+G17)/E17)</f>
        <v>0.5</v>
      </c>
      <c r="L17" s="45">
        <f>PRODUCT(H17/E17)</f>
        <v>0.16666666666666666</v>
      </c>
      <c r="M17" s="45">
        <f>PRODUCT(I17/E17)</f>
        <v>2.4583333333333335</v>
      </c>
      <c r="N17" s="29">
        <f>PRODUCT(N13)</f>
        <v>0.373</v>
      </c>
      <c r="O17" s="25">
        <v>158</v>
      </c>
      <c r="P17" s="46" t="s">
        <v>34</v>
      </c>
      <c r="Q17" s="47"/>
      <c r="R17" s="47"/>
      <c r="S17" s="48" t="s">
        <v>44</v>
      </c>
      <c r="T17" s="48"/>
      <c r="U17" s="48"/>
      <c r="V17" s="48"/>
      <c r="W17" s="48"/>
      <c r="X17" s="48"/>
      <c r="Y17" s="48"/>
      <c r="Z17" s="48"/>
      <c r="AA17" s="48"/>
      <c r="AB17" s="49"/>
      <c r="AC17" s="48"/>
      <c r="AD17" s="50" t="s">
        <v>39</v>
      </c>
      <c r="AE17" s="49"/>
      <c r="AF17" s="51" t="s">
        <v>49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27"/>
      <c r="F18" s="27"/>
      <c r="G18" s="27"/>
      <c r="H18" s="27"/>
      <c r="I18" s="27"/>
      <c r="J18" s="1"/>
      <c r="K18" s="45"/>
      <c r="L18" s="45"/>
      <c r="M18" s="45"/>
      <c r="N18" s="29"/>
      <c r="O18" s="55">
        <v>0</v>
      </c>
      <c r="P18" s="56" t="s">
        <v>35</v>
      </c>
      <c r="Q18" s="57"/>
      <c r="R18" s="57"/>
      <c r="S18" s="58" t="s">
        <v>44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39</v>
      </c>
      <c r="AE18" s="59"/>
      <c r="AF18" s="61" t="s">
        <v>49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19</v>
      </c>
      <c r="C19" s="63"/>
      <c r="D19" s="64"/>
      <c r="E19" s="30">
        <f>PRODUCT(U13)</f>
        <v>6</v>
      </c>
      <c r="F19" s="30">
        <f>PRODUCT(V13)</f>
        <v>0</v>
      </c>
      <c r="G19" s="30">
        <f>PRODUCT(W13)</f>
        <v>7</v>
      </c>
      <c r="H19" s="30">
        <f>PRODUCT(X13)</f>
        <v>1</v>
      </c>
      <c r="I19" s="30">
        <f>PRODUCT(Y13)</f>
        <v>20</v>
      </c>
      <c r="J19" s="1"/>
      <c r="K19" s="65">
        <f>PRODUCT((F19+G19)/E19)</f>
        <v>1.1666666666666667</v>
      </c>
      <c r="L19" s="65">
        <f>PRODUCT(H19/E19)</f>
        <v>0.16666666666666666</v>
      </c>
      <c r="M19" s="65">
        <f>PRODUCT(I19/E19)</f>
        <v>3.3333333333333335</v>
      </c>
      <c r="N19" s="66">
        <v>0.46500000000000002</v>
      </c>
      <c r="O19" s="25">
        <v>43</v>
      </c>
      <c r="P19" s="56" t="s">
        <v>36</v>
      </c>
      <c r="Q19" s="57"/>
      <c r="R19" s="57"/>
      <c r="S19" s="58" t="s">
        <v>45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47</v>
      </c>
      <c r="AE19" s="59"/>
      <c r="AF19" s="61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7" t="s">
        <v>20</v>
      </c>
      <c r="C20" s="68"/>
      <c r="D20" s="69"/>
      <c r="E20" s="19">
        <f>SUM(E17:E19)</f>
        <v>30</v>
      </c>
      <c r="F20" s="19">
        <f>SUM(F17:F19)</f>
        <v>1</v>
      </c>
      <c r="G20" s="19">
        <f>SUM(G17:G19)</f>
        <v>18</v>
      </c>
      <c r="H20" s="19">
        <f>SUM(H17:H19)</f>
        <v>5</v>
      </c>
      <c r="I20" s="19">
        <f>SUM(I17:I19)</f>
        <v>79</v>
      </c>
      <c r="J20" s="1"/>
      <c r="K20" s="70">
        <f>PRODUCT((F20+G20)/E20)</f>
        <v>0.6333333333333333</v>
      </c>
      <c r="L20" s="70">
        <f>PRODUCT(H20/E20)</f>
        <v>0.16666666666666666</v>
      </c>
      <c r="M20" s="70">
        <f>PRODUCT(I20/E20)</f>
        <v>2.6333333333333333</v>
      </c>
      <c r="N20" s="31">
        <f>PRODUCT(I20/O20)</f>
        <v>0.39303482587064675</v>
      </c>
      <c r="O20" s="25">
        <f>SUM(O17:O19)</f>
        <v>201</v>
      </c>
      <c r="P20" s="71" t="s">
        <v>37</v>
      </c>
      <c r="Q20" s="72"/>
      <c r="R20" s="72"/>
      <c r="S20" s="73" t="s">
        <v>46</v>
      </c>
      <c r="T20" s="73"/>
      <c r="U20" s="73"/>
      <c r="V20" s="73"/>
      <c r="W20" s="73"/>
      <c r="X20" s="73"/>
      <c r="Y20" s="73"/>
      <c r="Z20" s="73"/>
      <c r="AA20" s="73"/>
      <c r="AB20" s="74"/>
      <c r="AC20" s="73"/>
      <c r="AD20" s="75" t="s">
        <v>48</v>
      </c>
      <c r="AE20" s="74"/>
      <c r="AF20" s="76" t="s">
        <v>51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59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57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7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79"/>
      <c r="AI35" s="79"/>
      <c r="AJ35" s="79"/>
      <c r="AK35" s="79"/>
      <c r="AL35" s="7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9"/>
      <c r="AI36" s="79"/>
      <c r="AJ36" s="79"/>
      <c r="AK36" s="79"/>
      <c r="AL36" s="7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8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2019-01-30T12:01:04Z</dcterms:modified>
</cp:coreProperties>
</file>