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M9" i="1" l="1"/>
  <c r="O13" i="1"/>
  <c r="AE9" i="1"/>
  <c r="AD9" i="1"/>
  <c r="AC9" i="1"/>
  <c r="AB9" i="1"/>
  <c r="AA9" i="1"/>
  <c r="Z9" i="1"/>
  <c r="Y9" i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L9" i="1"/>
  <c r="K9" i="1"/>
  <c r="J9" i="1"/>
  <c r="I9" i="1"/>
  <c r="I13" i="1"/>
  <c r="H9" i="1"/>
  <c r="H13" i="1"/>
  <c r="G9" i="1"/>
  <c r="G13" i="1"/>
  <c r="G16" i="1" s="1"/>
  <c r="F9" i="1"/>
  <c r="F13" i="1" s="1"/>
  <c r="E9" i="1"/>
  <c r="E13" i="1" s="1"/>
  <c r="I16" i="1" l="1"/>
  <c r="H16" i="1"/>
  <c r="K15" i="1"/>
  <c r="L15" i="1"/>
  <c r="E16" i="1"/>
  <c r="L13" i="1"/>
  <c r="F16" i="1"/>
  <c r="K13" i="1"/>
  <c r="K16" i="1" l="1"/>
  <c r="L16" i="1"/>
</calcChain>
</file>

<file path=xl/sharedStrings.xml><?xml version="1.0" encoding="utf-8"?>
<sst xmlns="http://schemas.openxmlformats.org/spreadsheetml/2006/main" count="84" uniqueCount="63">
  <si>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</si>
  <si>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</si>
  <si>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</si>
  <si>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</si>
  <si>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</si>
  <si>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</si>
  <si>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</si>
  <si>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</si>
  <si>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</si>
  <si>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</si>
  <si>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</si>
  <si>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</si>
  <si>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</si>
  <si>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</si>
  <si>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</si>
  <si>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</si>
  <si>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</si>
  <si>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</si>
  <si>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</si>
  <si>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</si>
  <si>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</si>
  <si>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</si>
  <si>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</si>
  <si>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</si>
  <si>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</si>
  <si>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</si>
  <si>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</si>
  <si>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</si>
  <si>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</si>
  <si>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</si>
  <si>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</si>
  <si>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</si>
  <si>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</si>
  <si>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</si>
  <si>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</si>
  <si>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</si>
  <si>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</si>
  <si>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</si>
  <si>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25.7.1959</t>
  </si>
  <si>
    <t>3.</t>
  </si>
  <si>
    <t>PuMu</t>
  </si>
  <si>
    <t>11.-12.</t>
  </si>
  <si>
    <t>putoamissarja</t>
  </si>
  <si>
    <t>Sirpa Repo</t>
  </si>
  <si>
    <t>Roihu</t>
  </si>
  <si>
    <t>putoamissarja, uusinta</t>
  </si>
  <si>
    <t>MESTARUUSSARJA</t>
  </si>
  <si>
    <t>URA SM-SARJASSA</t>
  </si>
  <si>
    <t>7.</t>
  </si>
  <si>
    <t>Cup</t>
  </si>
  <si>
    <t>PuMu = Puna-Mustat, Helsinki  (1941)</t>
  </si>
  <si>
    <t>Roihu = Roihu, Helsinki  (1957)</t>
  </si>
  <si>
    <t>22.05. 1977  PuMu - RPL  11-5</t>
  </si>
  <si>
    <t xml:space="preserve">  17 v   9 kk 27 pv</t>
  </si>
  <si>
    <t>4.  ottelu</t>
  </si>
  <si>
    <t>24.07. 1977  Kiri - PuMu  19-12</t>
  </si>
  <si>
    <t xml:space="preserve">  17 v 11 kk 29 pv</t>
  </si>
  <si>
    <t>5.  ottelu</t>
  </si>
  <si>
    <t>27.07. 1977  PuMu - Tahko  9-8</t>
  </si>
  <si>
    <t xml:space="preserve">  18 v   0 kk   2 pv</t>
  </si>
  <si>
    <t>29.  ottelu</t>
  </si>
  <si>
    <t>14.06. 1981  KaKa - Roihu  11-20</t>
  </si>
  <si>
    <t xml:space="preserve">  21 v 10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</si>
</sst>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7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39</v>
      </c>
      <c r="D4" s="11" t="s">
        <v>40</v>
      </c>
      <c r="E4" s="27">
        <v>6</v>
      </c>
      <c r="F4" s="27">
        <v>0</v>
      </c>
      <c r="G4" s="27">
        <v>1</v>
      </c>
      <c r="H4" s="27">
        <v>1</v>
      </c>
      <c r="I4" s="78"/>
      <c r="J4" s="78"/>
      <c r="K4" s="78"/>
      <c r="L4" s="78"/>
      <c r="M4" s="78"/>
      <c r="N4" s="7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1978</v>
      </c>
      <c r="C5" s="27" t="s">
        <v>41</v>
      </c>
      <c r="D5" s="11" t="s">
        <v>40</v>
      </c>
      <c r="E5" s="27">
        <v>10</v>
      </c>
      <c r="F5" s="27">
        <v>0</v>
      </c>
      <c r="G5" s="27">
        <v>0</v>
      </c>
      <c r="H5" s="27">
        <v>2</v>
      </c>
      <c r="I5" s="78"/>
      <c r="J5" s="78"/>
      <c r="K5" s="78"/>
      <c r="L5" s="78"/>
      <c r="M5" s="78"/>
      <c r="N5" s="78"/>
      <c r="O5" s="25"/>
      <c r="P5" s="27"/>
      <c r="Q5" s="43"/>
      <c r="R5" s="43"/>
      <c r="S5" s="33"/>
      <c r="T5" s="27"/>
      <c r="U5" s="28">
        <v>3</v>
      </c>
      <c r="V5" s="28">
        <v>0</v>
      </c>
      <c r="W5" s="28">
        <v>1</v>
      </c>
      <c r="X5" s="28">
        <v>0</v>
      </c>
      <c r="Y5" s="28"/>
      <c r="Z5" s="27"/>
      <c r="AA5" s="27"/>
      <c r="AB5" s="27"/>
      <c r="AC5" s="27"/>
      <c r="AD5" s="27"/>
      <c r="AE5" s="27"/>
      <c r="AF5" s="79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1979</v>
      </c>
      <c r="C6" s="27" t="s">
        <v>41</v>
      </c>
      <c r="D6" s="11" t="s">
        <v>44</v>
      </c>
      <c r="E6" s="27">
        <v>0</v>
      </c>
      <c r="F6" s="27">
        <v>0</v>
      </c>
      <c r="G6" s="27">
        <v>0</v>
      </c>
      <c r="H6" s="27">
        <v>0</v>
      </c>
      <c r="I6" s="78"/>
      <c r="J6" s="78"/>
      <c r="K6" s="78"/>
      <c r="L6" s="78"/>
      <c r="M6" s="78"/>
      <c r="N6" s="78"/>
      <c r="O6" s="25"/>
      <c r="P6" s="27"/>
      <c r="Q6" s="43"/>
      <c r="R6" s="43"/>
      <c r="S6" s="33"/>
      <c r="T6" s="27"/>
      <c r="U6" s="28">
        <v>2</v>
      </c>
      <c r="V6" s="28">
        <v>0</v>
      </c>
      <c r="W6" s="28">
        <v>0</v>
      </c>
      <c r="X6" s="28">
        <v>0</v>
      </c>
      <c r="Y6" s="28"/>
      <c r="Z6" s="27"/>
      <c r="AA6" s="27"/>
      <c r="AB6" s="27"/>
      <c r="AC6" s="27"/>
      <c r="AD6" s="27"/>
      <c r="AE6" s="27"/>
      <c r="AF6" s="79" t="s">
        <v>45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1980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1981</v>
      </c>
      <c r="C8" s="27" t="s">
        <v>48</v>
      </c>
      <c r="D8" s="41" t="s">
        <v>44</v>
      </c>
      <c r="E8" s="27">
        <v>16</v>
      </c>
      <c r="F8" s="27">
        <v>1</v>
      </c>
      <c r="G8" s="27">
        <v>9</v>
      </c>
      <c r="H8" s="27">
        <v>9</v>
      </c>
      <c r="I8" s="27">
        <v>41</v>
      </c>
      <c r="J8" s="27">
        <v>8</v>
      </c>
      <c r="K8" s="27">
        <v>9</v>
      </c>
      <c r="L8" s="27">
        <v>14</v>
      </c>
      <c r="M8" s="27">
        <v>10</v>
      </c>
      <c r="N8" s="30">
        <v>0.54700000000000004</v>
      </c>
      <c r="O8" s="25">
        <v>75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>
        <v>1</v>
      </c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32</v>
      </c>
      <c r="F9" s="19">
        <f t="shared" si="0"/>
        <v>1</v>
      </c>
      <c r="G9" s="19">
        <f t="shared" si="0"/>
        <v>10</v>
      </c>
      <c r="H9" s="19">
        <f t="shared" si="0"/>
        <v>12</v>
      </c>
      <c r="I9" s="19">
        <f t="shared" si="0"/>
        <v>41</v>
      </c>
      <c r="J9" s="19">
        <f t="shared" si="0"/>
        <v>8</v>
      </c>
      <c r="K9" s="19">
        <f t="shared" si="0"/>
        <v>9</v>
      </c>
      <c r="L9" s="19">
        <f t="shared" si="0"/>
        <v>14</v>
      </c>
      <c r="M9" s="19">
        <f t="shared" si="0"/>
        <v>10</v>
      </c>
      <c r="N9" s="31">
        <v>0.54700000000000004</v>
      </c>
      <c r="O9" s="32"/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5</v>
      </c>
      <c r="V9" s="19">
        <f t="shared" si="1"/>
        <v>0</v>
      </c>
      <c r="W9" s="19">
        <f t="shared" si="1"/>
        <v>1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1</v>
      </c>
      <c r="AC9" s="19">
        <f t="shared" si="1"/>
        <v>0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v>76.7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47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32</v>
      </c>
      <c r="F13" s="27">
        <f>PRODUCT(F9)</f>
        <v>1</v>
      </c>
      <c r="G13" s="27">
        <f>PRODUCT(G9)</f>
        <v>10</v>
      </c>
      <c r="H13" s="27">
        <f>PRODUCT(H9)</f>
        <v>12</v>
      </c>
      <c r="I13" s="27">
        <f>PRODUCT(I9)</f>
        <v>41</v>
      </c>
      <c r="J13" s="1"/>
      <c r="K13" s="45">
        <f>PRODUCT((F13+G13)/E13)</f>
        <v>0.34375</v>
      </c>
      <c r="L13" s="45">
        <f>PRODUCT(H13/E13)</f>
        <v>0.375</v>
      </c>
      <c r="M13" s="45">
        <f>PRODUCT(I13/16)</f>
        <v>2.5625</v>
      </c>
      <c r="N13" s="30">
        <v>0.54700000000000004</v>
      </c>
      <c r="O13" s="25">
        <f>PRODUCT(O9)</f>
        <v>0</v>
      </c>
      <c r="P13" s="46" t="s">
        <v>31</v>
      </c>
      <c r="Q13" s="47"/>
      <c r="R13" s="47"/>
      <c r="S13" s="48" t="s">
        <v>52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 t="s">
        <v>36</v>
      </c>
      <c r="AE13" s="49"/>
      <c r="AF13" s="50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4" t="s">
        <v>32</v>
      </c>
      <c r="Q14" s="55"/>
      <c r="R14" s="55"/>
      <c r="S14" s="56" t="s">
        <v>55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 t="s">
        <v>54</v>
      </c>
      <c r="AE14" s="57"/>
      <c r="AF14" s="58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9" t="s">
        <v>17</v>
      </c>
      <c r="C15" s="60"/>
      <c r="D15" s="61"/>
      <c r="E15" s="28">
        <f>PRODUCT(U9)</f>
        <v>5</v>
      </c>
      <c r="F15" s="28">
        <f>PRODUCT(V9)</f>
        <v>0</v>
      </c>
      <c r="G15" s="28">
        <f>PRODUCT(W9)</f>
        <v>1</v>
      </c>
      <c r="H15" s="28">
        <f>PRODUCT(X9)</f>
        <v>0</v>
      </c>
      <c r="I15" s="28"/>
      <c r="J15" s="1"/>
      <c r="K15" s="62">
        <f>PRODUCT((F15+G15)/E15)</f>
        <v>0.2</v>
      </c>
      <c r="L15" s="62">
        <f>PRODUCT(H15/E15)</f>
        <v>0</v>
      </c>
      <c r="M15" s="62"/>
      <c r="N15" s="63"/>
      <c r="O15" s="25"/>
      <c r="P15" s="54" t="s">
        <v>33</v>
      </c>
      <c r="Q15" s="55"/>
      <c r="R15" s="55"/>
      <c r="S15" s="56" t="s">
        <v>58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57</v>
      </c>
      <c r="AE15" s="57"/>
      <c r="AF15" s="58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 t="s">
        <v>18</v>
      </c>
      <c r="C16" s="65"/>
      <c r="D16" s="66"/>
      <c r="E16" s="19">
        <f>SUM(E13:E15)</f>
        <v>37</v>
      </c>
      <c r="F16" s="19">
        <f>SUM(F13:F15)</f>
        <v>1</v>
      </c>
      <c r="G16" s="19">
        <f>SUM(G13:G15)</f>
        <v>11</v>
      </c>
      <c r="H16" s="19">
        <f>SUM(H13:H15)</f>
        <v>12</v>
      </c>
      <c r="I16" s="19">
        <f>SUM(I13:I15)</f>
        <v>41</v>
      </c>
      <c r="J16" s="1"/>
      <c r="K16" s="67">
        <f>PRODUCT((F16+G16)/E16)</f>
        <v>0.32432432432432434</v>
      </c>
      <c r="L16" s="67">
        <f>PRODUCT(H16/E16)</f>
        <v>0.32432432432432434</v>
      </c>
      <c r="M16" s="67">
        <v>2.56</v>
      </c>
      <c r="N16" s="31">
        <v>0.54700000000000004</v>
      </c>
      <c r="O16" s="25"/>
      <c r="P16" s="68" t="s">
        <v>34</v>
      </c>
      <c r="Q16" s="69"/>
      <c r="R16" s="69"/>
      <c r="S16" s="70" t="s">
        <v>61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60</v>
      </c>
      <c r="AE16" s="71"/>
      <c r="AF16" s="72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2019-01-30T12:11:41Z</dcterms:modified>
</cp:coreProperties>
</file>