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 l="1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<sst xmlns="http://schemas.openxmlformats.org/spreadsheetml/2006/main" count="72" uniqueCount="31">
  <si>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</si>
  <si>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</si>
  <si>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</si>
  <si>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</si>
  <si>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</si>
  <si>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</si>
  <si>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</si>
  <si>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</si>
  <si>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</si>
  <si>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</si>
  <si>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</si>
  <si>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</si>
  <si>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</si>
  <si>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</si>
  <si>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</si>
  <si>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</si>
  <si>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</si>
  <si>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</si>
  <si>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</si>
  <si>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</si>
  <si>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</si>
  <si>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</si>
  <si>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</si>
  <si>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</si>
  <si>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Kristo Remander</t>
  </si>
  <si>
    <t>2.</t>
  </si>
  <si>
    <t>PuMu</t>
  </si>
  <si>
    <t>Päiväkummun Pesis,  kasvattajaseura</t>
  </si>
  <si>
    <t>6.7.1999   Helsinki</t>
  </si>
  <si>
    <t>PuMu = Helsingin Puna-Mustat  (1941)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</si>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</sst>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1</v>
      </c>
      <c r="AC4" s="12">
        <v>0</v>
      </c>
      <c r="AD4" s="12">
        <v>2</v>
      </c>
      <c r="AE4" s="12">
        <v>6</v>
      </c>
      <c r="AF4" s="68">
        <v>0.6</v>
      </c>
      <c r="AG4" s="69">
        <f t="shared" ref="AG4" si="0">PRODUCT(AE4/AF4)</f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26</v>
      </c>
      <c r="AA6" s="12">
        <v>8</v>
      </c>
      <c r="AB6" s="12">
        <v>0</v>
      </c>
      <c r="AC6" s="12">
        <v>2</v>
      </c>
      <c r="AD6" s="12">
        <v>10</v>
      </c>
      <c r="AE6" s="12">
        <v>23</v>
      </c>
      <c r="AF6" s="32">
        <v>0.52270000000000005</v>
      </c>
      <c r="AG6" s="19">
        <v>44</v>
      </c>
      <c r="AH6" s="40"/>
      <c r="AI6" s="7"/>
      <c r="AJ6" s="7"/>
      <c r="AK6" s="7"/>
      <c r="AL6" s="7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9</v>
      </c>
      <c r="AB7" s="36">
        <f t="shared" ref="AB7:AG7" si="1">SUM(AB4:AB6)</f>
        <v>1</v>
      </c>
      <c r="AC7" s="36">
        <f t="shared" si="1"/>
        <v>2</v>
      </c>
      <c r="AD7" s="36">
        <f t="shared" si="1"/>
        <v>12</v>
      </c>
      <c r="AE7" s="36">
        <f t="shared" si="1"/>
        <v>29</v>
      </c>
      <c r="AF7" s="37">
        <f>PRODUCT(AE7/AG7)</f>
        <v>0.53703703703703709</v>
      </c>
      <c r="AG7" s="21">
        <f t="shared" si="1"/>
        <v>54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27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 t="s">
        <v>29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9</v>
      </c>
      <c r="F12" s="47">
        <f>PRODUCT(AB7+AN7)</f>
        <v>1</v>
      </c>
      <c r="G12" s="47">
        <f>PRODUCT(AC7+AO7)</f>
        <v>2</v>
      </c>
      <c r="H12" s="47">
        <f>PRODUCT(AD7+AP7)</f>
        <v>12</v>
      </c>
      <c r="I12" s="47">
        <f>PRODUCT(AE7+AQ7)</f>
        <v>29</v>
      </c>
      <c r="J12" s="60">
        <f>PRODUCT(I12/K12)</f>
        <v>0.53703703703703709</v>
      </c>
      <c r="K12" s="10">
        <f>PRODUCT(AG7+AS7)</f>
        <v>54</v>
      </c>
      <c r="L12" s="53">
        <f>PRODUCT((F12+G12)/E12)</f>
        <v>0.33333333333333331</v>
      </c>
      <c r="M12" s="53">
        <f>PRODUCT(H12/E12)</f>
        <v>1.3333333333333333</v>
      </c>
      <c r="N12" s="53">
        <f>PRODUCT((F12+G12+H12)/E12)</f>
        <v>1.6666666666666667</v>
      </c>
      <c r="O12" s="53">
        <f>PRODUCT(I12/E12)</f>
        <v>3.2222222222222223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9</v>
      </c>
      <c r="F13" s="47">
        <f t="shared" ref="F13:I13" si="2">SUM(F10:F12)</f>
        <v>1</v>
      </c>
      <c r="G13" s="47">
        <f t="shared" si="2"/>
        <v>2</v>
      </c>
      <c r="H13" s="47">
        <f t="shared" si="2"/>
        <v>12</v>
      </c>
      <c r="I13" s="47">
        <f t="shared" si="2"/>
        <v>29</v>
      </c>
      <c r="J13" s="60">
        <f>PRODUCT(I13/K13)</f>
        <v>0.53703703703703709</v>
      </c>
      <c r="K13" s="16">
        <f>SUM(K10:K12)</f>
        <v>54</v>
      </c>
      <c r="L13" s="53">
        <f>PRODUCT((F13+G13)/E13)</f>
        <v>0.33333333333333331</v>
      </c>
      <c r="M13" s="53">
        <f>PRODUCT(H13/E13)</f>
        <v>1.3333333333333333</v>
      </c>
      <c r="N13" s="53">
        <f>PRODUCT((F13+G13+H13)/E13)</f>
        <v>1.6666666666666667</v>
      </c>
      <c r="O13" s="53">
        <f>PRODUCT(I13/E13)</f>
        <v>3.2222222222222223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2:39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2:39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2:39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2:39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2:39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2:39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2:39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2:39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2:39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2:39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2:39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2:39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2:39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2:39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2:39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2:39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12:39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2:39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12:39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2:39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12:39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2:39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12:39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2:39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12:39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2:39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12:39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2:39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12:39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2:39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12:39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2:39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12:39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12:39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12:39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12:39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12:39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12:39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12:39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12:39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12:39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12:39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12:39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12:39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12:39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12:39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12:39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12:39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20:39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20:39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20:39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20:39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2020-08-31T08:48:49Z</dcterms:modified>
</cp:coreProperties>
</file>