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F11" i="5"/>
  <c r="H11" i="5"/>
  <c r="H12" i="5" s="1"/>
  <c r="M12" i="5" s="1"/>
  <c r="F12" i="5"/>
  <c r="J12" i="5"/>
  <c r="O12" i="5"/>
  <c r="O11" i="5"/>
  <c r="J11" i="5"/>
  <c r="L12" i="5"/>
  <c r="L11" i="5"/>
  <c r="M11" i="5"/>
  <c r="AF6" i="5"/>
  <c r="N12" i="5" l="1"/>
  <c r="N11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<sst xmlns="http://schemas.openxmlformats.org/spreadsheetml/2006/main" count="73" uniqueCount="33">
  <si>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</si>
  <si>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</si>
  <si>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</si>
  <si>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</si>
  <si>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</si>
  <si>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</si>
  <si>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</si>
  <si>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</si>
  <si>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</si>
  <si>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</si>
  <si>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</si>
  <si>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</si>
  <si>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</si>
  <si>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</si>
  <si>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</si>
  <si>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</si>
  <si>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</si>
  <si>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</si>
  <si>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</si>
  <si>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</si>
  <si>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</si>
  <si>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</si>
  <si>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</si>
  <si>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</si>
  <si>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KoU = Koskenkorvan Urheilijat  (1945)</t>
  </si>
  <si>
    <t>VM = Vaasan Maila  (1933)</t>
  </si>
  <si>
    <t>Riku Reinikka</t>
  </si>
  <si>
    <t>2.</t>
  </si>
  <si>
    <t>VM</t>
  </si>
  <si>
    <t>9.</t>
  </si>
  <si>
    <t>KoU  2</t>
  </si>
  <si>
    <t>28.1.1998   Espoo</t>
  </si>
  <si>
    <t>Vaasan Mailan Juniorit,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</si>
</sst>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27</v>
      </c>
      <c r="Z4" s="1" t="s">
        <v>28</v>
      </c>
      <c r="AA4" s="12">
        <v>15</v>
      </c>
      <c r="AB4" s="12">
        <v>1</v>
      </c>
      <c r="AC4" s="12">
        <v>3</v>
      </c>
      <c r="AD4" s="12">
        <v>5</v>
      </c>
      <c r="AE4" s="12">
        <v>35</v>
      </c>
      <c r="AF4" s="67">
        <v>0.5645</v>
      </c>
      <c r="AG4" s="68">
        <v>62</v>
      </c>
      <c r="AH4" s="7"/>
      <c r="AI4" s="7"/>
      <c r="AJ4" s="7"/>
      <c r="AK4" s="7"/>
      <c r="AL4" s="10"/>
      <c r="AM4" s="12">
        <v>6</v>
      </c>
      <c r="AN4" s="12">
        <v>0</v>
      </c>
      <c r="AO4" s="12">
        <v>3</v>
      </c>
      <c r="AP4" s="12">
        <v>0</v>
      </c>
      <c r="AQ4" s="12">
        <v>5</v>
      </c>
      <c r="AR4" s="65">
        <v>0.33329999999999999</v>
      </c>
      <c r="AS4" s="69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29</v>
      </c>
      <c r="Z5" s="1" t="s">
        <v>30</v>
      </c>
      <c r="AA5" s="12">
        <v>16</v>
      </c>
      <c r="AB5" s="12">
        <v>0</v>
      </c>
      <c r="AC5" s="12">
        <v>6</v>
      </c>
      <c r="AD5" s="12">
        <v>4</v>
      </c>
      <c r="AE5" s="12">
        <v>53</v>
      </c>
      <c r="AF5" s="67">
        <v>0.49070000000000003</v>
      </c>
      <c r="AG5" s="68">
        <v>108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1</v>
      </c>
      <c r="AC6" s="36">
        <f>SUM(AC4:AC5)</f>
        <v>9</v>
      </c>
      <c r="AD6" s="36">
        <f>SUM(AD4:AD5)</f>
        <v>9</v>
      </c>
      <c r="AE6" s="36">
        <f>SUM(AE4:AE5)</f>
        <v>88</v>
      </c>
      <c r="AF6" s="37">
        <f>PRODUCT(AE6/AG6)</f>
        <v>0.51764705882352946</v>
      </c>
      <c r="AG6" s="21">
        <f>SUM(AG4:AG5)</f>
        <v>170</v>
      </c>
      <c r="AH6" s="18"/>
      <c r="AI6" s="29"/>
      <c r="AJ6" s="41"/>
      <c r="AK6" s="42"/>
      <c r="AL6" s="10"/>
      <c r="AM6" s="36">
        <f>SUM(AM4:AM5)</f>
        <v>6</v>
      </c>
      <c r="AN6" s="36">
        <f>SUM(AN4:AN5)</f>
        <v>0</v>
      </c>
      <c r="AO6" s="36">
        <f>SUM(AO4:AO5)</f>
        <v>3</v>
      </c>
      <c r="AP6" s="36">
        <f>SUM(AP4:AP5)</f>
        <v>0</v>
      </c>
      <c r="AQ6" s="36">
        <f>SUM(AQ4:AQ5)</f>
        <v>5</v>
      </c>
      <c r="AR6" s="37">
        <f>PRODUCT(AQ6/AS6)</f>
        <v>0.33333333333333331</v>
      </c>
      <c r="AS6" s="39">
        <f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37</v>
      </c>
      <c r="F11" s="47">
        <f>PRODUCT(AB6+AN6)</f>
        <v>1</v>
      </c>
      <c r="G11" s="47">
        <f>PRODUCT(AC6+AO6)</f>
        <v>12</v>
      </c>
      <c r="H11" s="47">
        <f>PRODUCT(AD6+AP6)</f>
        <v>9</v>
      </c>
      <c r="I11" s="47">
        <f>PRODUCT(AE6+AQ6)</f>
        <v>93</v>
      </c>
      <c r="J11" s="60">
        <f>PRODUCT(I11/K11)</f>
        <v>0.50270270270270268</v>
      </c>
      <c r="K11" s="10">
        <f>PRODUCT(AG6+AS6)</f>
        <v>185</v>
      </c>
      <c r="L11" s="53">
        <f>PRODUCT((F11+G11)/E11)</f>
        <v>0.35135135135135137</v>
      </c>
      <c r="M11" s="53">
        <f>PRODUCT(H11/E11)</f>
        <v>0.24324324324324326</v>
      </c>
      <c r="N11" s="53">
        <f>PRODUCT((F11+G11+H11)/E11)</f>
        <v>0.59459459459459463</v>
      </c>
      <c r="O11" s="53">
        <f>PRODUCT(I11/E11)</f>
        <v>2.5135135135135136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37</v>
      </c>
      <c r="F12" s="47">
        <f t="shared" ref="F12:I12" si="0">SUM(F9:F11)</f>
        <v>1</v>
      </c>
      <c r="G12" s="47">
        <f t="shared" si="0"/>
        <v>12</v>
      </c>
      <c r="H12" s="47">
        <f t="shared" si="0"/>
        <v>9</v>
      </c>
      <c r="I12" s="47">
        <f t="shared" si="0"/>
        <v>93</v>
      </c>
      <c r="J12" s="60">
        <f>PRODUCT(I12/K12)</f>
        <v>0.50270270270270268</v>
      </c>
      <c r="K12" s="16">
        <f>SUM(K9:K11)</f>
        <v>185</v>
      </c>
      <c r="L12" s="53">
        <f>PRODUCT((F12+G12)/E12)</f>
        <v>0.35135135135135137</v>
      </c>
      <c r="M12" s="53">
        <f>PRODUCT(H12/E12)</f>
        <v>0.24324324324324326</v>
      </c>
      <c r="N12" s="53">
        <f>PRODUCT((F12+G12+H12)/E12)</f>
        <v>0.59459459459459463</v>
      </c>
      <c r="O12" s="53">
        <f>PRODUCT(I12/E12)</f>
        <v>2.5135135135135136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2018-11-18T11:08:19Z</dcterms:modified>
</cp:coreProperties>
</file>