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5" i="2" l="1"/>
  <c r="AS9" i="2"/>
  <c r="AQ9" i="2"/>
  <c r="AR9" i="2" s="1"/>
  <c r="AP9" i="2"/>
  <c r="AO9" i="2"/>
  <c r="G14" i="2" s="1"/>
  <c r="AN9" i="2"/>
  <c r="AM9" i="2"/>
  <c r="E14" i="2" s="1"/>
  <c r="AG9" i="2"/>
  <c r="AF9" i="2"/>
  <c r="AE9" i="2"/>
  <c r="AD9" i="2"/>
  <c r="H14" i="2" s="1"/>
  <c r="M14" i="2" s="1"/>
  <c r="AC9" i="2"/>
  <c r="AB9" i="2"/>
  <c r="F14" i="2" s="1"/>
  <c r="AA9" i="2"/>
  <c r="W9" i="2"/>
  <c r="U9" i="2"/>
  <c r="T9" i="2"/>
  <c r="S9" i="2"/>
  <c r="R9" i="2"/>
  <c r="Q9" i="2"/>
  <c r="K9" i="2"/>
  <c r="K13" i="2" s="1"/>
  <c r="I9" i="2"/>
  <c r="I13" i="2" s="1"/>
  <c r="H9" i="2"/>
  <c r="H13" i="2" s="1"/>
  <c r="H15" i="2" s="1"/>
  <c r="G9" i="2"/>
  <c r="G13" i="2" s="1"/>
  <c r="F9" i="2"/>
  <c r="F13" i="2" s="1"/>
  <c r="F15" i="2" s="1"/>
  <c r="E9" i="2"/>
  <c r="E13" i="2" s="1"/>
  <c r="E15" i="2" l="1"/>
  <c r="M15" i="2" s="1"/>
  <c r="K14" i="2"/>
  <c r="N14" i="2"/>
  <c r="L14" i="2"/>
  <c r="G15" i="2"/>
  <c r="N15" i="2" s="1"/>
  <c r="I14" i="2"/>
  <c r="I15" i="2" s="1"/>
  <c r="L15" i="2" l="1"/>
  <c r="O15" i="2"/>
  <c r="J15" i="2"/>
  <c r="J14" i="2"/>
  <c r="O14" i="2"/>
</calcChain>
</file>

<file path=xl/sharedStrings.xml><?xml version="1.0" encoding="utf-8"?>
<sst xmlns="http://schemas.openxmlformats.org/spreadsheetml/2006/main" count="73" uniqueCount="32">
  <si>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</si>
  <si>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</si>
  <si>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</si>
  <si>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</si>
  <si>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</si>
  <si>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</si>
  <si>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</si>
  <si>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</si>
  <si>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</si>
  <si>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</si>
  <si>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</si>
  <si>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</si>
  <si>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</si>
  <si>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</si>
  <si>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13.</t>
  </si>
  <si>
    <t>YK</t>
  </si>
  <si>
    <t>Heikki Rautio</t>
  </si>
  <si>
    <t>YK  2</t>
  </si>
  <si>
    <t>7.</t>
  </si>
  <si>
    <t>4.</t>
  </si>
  <si>
    <t>19.4.1988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</si>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</sst>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0" t="s">
        <v>16</v>
      </c>
      <c r="C1" s="2"/>
      <c r="D1" s="3"/>
      <c r="E1" s="4" t="s">
        <v>20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8"/>
      <c r="L2" s="17" t="s">
        <v>21</v>
      </c>
      <c r="M2" s="9"/>
      <c r="N2" s="9"/>
      <c r="O2" s="16"/>
      <c r="P2" s="14"/>
      <c r="Q2" s="17" t="s">
        <v>22</v>
      </c>
      <c r="R2" s="9"/>
      <c r="S2" s="9"/>
      <c r="T2" s="9"/>
      <c r="U2" s="15"/>
      <c r="V2" s="16"/>
      <c r="W2" s="14"/>
      <c r="X2" s="39" t="s">
        <v>23</v>
      </c>
      <c r="Y2" s="40"/>
      <c r="Z2" s="41"/>
      <c r="AA2" s="8" t="s">
        <v>7</v>
      </c>
      <c r="AB2" s="9"/>
      <c r="AC2" s="9"/>
      <c r="AD2" s="9"/>
      <c r="AE2" s="15"/>
      <c r="AF2" s="10"/>
      <c r="AG2" s="38"/>
      <c r="AH2" s="17" t="s">
        <v>24</v>
      </c>
      <c r="AI2" s="9"/>
      <c r="AJ2" s="9"/>
      <c r="AK2" s="16"/>
      <c r="AL2" s="14"/>
      <c r="AM2" s="17" t="s">
        <v>22</v>
      </c>
      <c r="AN2" s="9"/>
      <c r="AO2" s="9"/>
      <c r="AP2" s="9"/>
      <c r="AQ2" s="15"/>
      <c r="AR2" s="16"/>
      <c r="AS2" s="42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2"/>
      <c r="L3" s="13" t="s">
        <v>4</v>
      </c>
      <c r="M3" s="13" t="s">
        <v>5</v>
      </c>
      <c r="N3" s="13" t="s">
        <v>25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2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2"/>
      <c r="AH3" s="13" t="s">
        <v>4</v>
      </c>
      <c r="AI3" s="13" t="s">
        <v>5</v>
      </c>
      <c r="AJ3" s="13" t="s">
        <v>25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2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2006</v>
      </c>
      <c r="C4" s="23" t="s">
        <v>14</v>
      </c>
      <c r="D4" s="43" t="s">
        <v>15</v>
      </c>
      <c r="E4" s="22">
        <v>1</v>
      </c>
      <c r="F4" s="22">
        <v>0</v>
      </c>
      <c r="G4" s="22">
        <v>1</v>
      </c>
      <c r="H4" s="34">
        <v>0</v>
      </c>
      <c r="I4" s="22">
        <v>2</v>
      </c>
      <c r="J4" s="44">
        <v>0.5</v>
      </c>
      <c r="K4" s="21">
        <v>4</v>
      </c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/>
      <c r="Y4" s="23"/>
      <c r="Z4" s="43"/>
      <c r="AA4" s="22"/>
      <c r="AB4" s="22"/>
      <c r="AC4" s="22"/>
      <c r="AD4" s="34"/>
      <c r="AE4" s="22"/>
      <c r="AF4" s="44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3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/>
      <c r="Y5" s="23"/>
      <c r="Z5" s="43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3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2008</v>
      </c>
      <c r="Y6" s="23" t="s">
        <v>18</v>
      </c>
      <c r="Z6" s="43" t="s">
        <v>17</v>
      </c>
      <c r="AA6" s="22">
        <v>16</v>
      </c>
      <c r="AB6" s="22">
        <v>0</v>
      </c>
      <c r="AC6" s="22">
        <v>19</v>
      </c>
      <c r="AD6" s="34">
        <v>5</v>
      </c>
      <c r="AE6" s="22">
        <v>55</v>
      </c>
      <c r="AF6" s="44">
        <v>0.53920000000000001</v>
      </c>
      <c r="AG6" s="21">
        <v>102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3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/>
      <c r="Y7" s="23"/>
      <c r="Z7" s="43"/>
      <c r="AA7" s="22"/>
      <c r="AB7" s="22"/>
      <c r="AC7" s="22"/>
      <c r="AD7" s="34"/>
      <c r="AE7" s="22"/>
      <c r="AF7" s="44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3"/>
      <c r="E8" s="22"/>
      <c r="F8" s="22"/>
      <c r="G8" s="22"/>
      <c r="H8" s="34"/>
      <c r="I8" s="22"/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>
        <v>2011</v>
      </c>
      <c r="Y8" s="23" t="s">
        <v>19</v>
      </c>
      <c r="Z8" s="43" t="s">
        <v>17</v>
      </c>
      <c r="AA8" s="22">
        <v>10</v>
      </c>
      <c r="AB8" s="22">
        <v>0</v>
      </c>
      <c r="AC8" s="22">
        <v>1</v>
      </c>
      <c r="AD8" s="34">
        <v>6</v>
      </c>
      <c r="AE8" s="22">
        <v>21</v>
      </c>
      <c r="AF8" s="44">
        <v>0.40379999999999999</v>
      </c>
      <c r="AG8" s="21">
        <v>52</v>
      </c>
      <c r="AH8" s="13"/>
      <c r="AI8" s="13"/>
      <c r="AJ8" s="13"/>
      <c r="AK8" s="13"/>
      <c r="AL8" s="18"/>
      <c r="AM8" s="22">
        <v>3</v>
      </c>
      <c r="AN8" s="22">
        <v>0</v>
      </c>
      <c r="AO8" s="22">
        <v>0</v>
      </c>
      <c r="AP8" s="22">
        <v>0</v>
      </c>
      <c r="AQ8" s="22">
        <v>8</v>
      </c>
      <c r="AR8" s="47">
        <v>0.61529999999999996</v>
      </c>
      <c r="AS8" s="1">
        <v>13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35" t="s">
        <v>26</v>
      </c>
      <c r="C9" s="48"/>
      <c r="D9" s="49"/>
      <c r="E9" s="50">
        <f>SUM(E4:E8)</f>
        <v>1</v>
      </c>
      <c r="F9" s="50">
        <f>SUM(F4:F8)</f>
        <v>0</v>
      </c>
      <c r="G9" s="50">
        <f>SUM(G4:G8)</f>
        <v>1</v>
      </c>
      <c r="H9" s="50">
        <f>SUM(H4:H8)</f>
        <v>0</v>
      </c>
      <c r="I9" s="50">
        <f>SUM(I4:I8)</f>
        <v>2</v>
      </c>
      <c r="J9" s="51">
        <v>0.5</v>
      </c>
      <c r="K9" s="38">
        <f>SUM(K4:K8)</f>
        <v>4</v>
      </c>
      <c r="L9" s="17"/>
      <c r="M9" s="15"/>
      <c r="N9" s="52"/>
      <c r="O9" s="53"/>
      <c r="P9" s="18"/>
      <c r="Q9" s="50">
        <f>SUM(Q4:Q8)</f>
        <v>0</v>
      </c>
      <c r="R9" s="50">
        <f>SUM(R4:R8)</f>
        <v>0</v>
      </c>
      <c r="S9" s="50">
        <f>SUM(S4:S8)</f>
        <v>0</v>
      </c>
      <c r="T9" s="50">
        <f>SUM(T4:T8)</f>
        <v>0</v>
      </c>
      <c r="U9" s="50">
        <f>SUM(U4:U8)</f>
        <v>0</v>
      </c>
      <c r="V9" s="24">
        <v>0</v>
      </c>
      <c r="W9" s="38">
        <f>SUM(W4:W8)</f>
        <v>0</v>
      </c>
      <c r="X9" s="11" t="s">
        <v>26</v>
      </c>
      <c r="Y9" s="12"/>
      <c r="Z9" s="10"/>
      <c r="AA9" s="50">
        <f>SUM(AA4:AA8)</f>
        <v>26</v>
      </c>
      <c r="AB9" s="50">
        <f>SUM(AB4:AB8)</f>
        <v>0</v>
      </c>
      <c r="AC9" s="50">
        <f>SUM(AC4:AC8)</f>
        <v>20</v>
      </c>
      <c r="AD9" s="50">
        <f>SUM(AD4:AD8)</f>
        <v>11</v>
      </c>
      <c r="AE9" s="50">
        <f>SUM(AE4:AE8)</f>
        <v>76</v>
      </c>
      <c r="AF9" s="51">
        <f>PRODUCT(AE9/AG9)</f>
        <v>0.4935064935064935</v>
      </c>
      <c r="AG9" s="38">
        <f>SUM(AG4:AG8)</f>
        <v>154</v>
      </c>
      <c r="AH9" s="17"/>
      <c r="AI9" s="15"/>
      <c r="AJ9" s="52"/>
      <c r="AK9" s="53"/>
      <c r="AL9" s="18"/>
      <c r="AM9" s="50">
        <f>SUM(AM4:AM8)</f>
        <v>3</v>
      </c>
      <c r="AN9" s="50">
        <f>SUM(AN4:AN8)</f>
        <v>0</v>
      </c>
      <c r="AO9" s="50">
        <f>SUM(AO4:AO8)</f>
        <v>0</v>
      </c>
      <c r="AP9" s="50">
        <f>SUM(AP4:AP8)</f>
        <v>0</v>
      </c>
      <c r="AQ9" s="50">
        <f>SUM(AQ4:AQ8)</f>
        <v>8</v>
      </c>
      <c r="AR9" s="51">
        <f>PRODUCT(AQ9/AS9)</f>
        <v>0.61538461538461542</v>
      </c>
      <c r="AS9" s="42">
        <f>SUM(AS4:AS8)</f>
        <v>13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54"/>
      <c r="K10" s="21"/>
      <c r="L10" s="18"/>
      <c r="M10" s="18"/>
      <c r="N10" s="18"/>
      <c r="O10" s="18"/>
      <c r="P10" s="25"/>
      <c r="Q10" s="25"/>
      <c r="R10" s="26"/>
      <c r="S10" s="25"/>
      <c r="T10" s="25"/>
      <c r="U10" s="18"/>
      <c r="V10" s="18"/>
      <c r="W10" s="21"/>
      <c r="X10" s="25"/>
      <c r="Y10" s="25"/>
      <c r="Z10" s="25"/>
      <c r="AA10" s="25"/>
      <c r="AB10" s="25"/>
      <c r="AC10" s="25"/>
      <c r="AD10" s="25"/>
      <c r="AE10" s="25"/>
      <c r="AF10" s="54"/>
      <c r="AG10" s="21"/>
      <c r="AH10" s="18"/>
      <c r="AI10" s="18"/>
      <c r="AJ10" s="18"/>
      <c r="AK10" s="18"/>
      <c r="AL10" s="25"/>
      <c r="AM10" s="25"/>
      <c r="AN10" s="26"/>
      <c r="AO10" s="25"/>
      <c r="AP10" s="25"/>
      <c r="AQ10" s="18"/>
      <c r="AR10" s="18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5" t="s">
        <v>27</v>
      </c>
      <c r="C11" s="56"/>
      <c r="D11" s="57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28</v>
      </c>
      <c r="O11" s="13" t="s">
        <v>29</v>
      </c>
      <c r="Q11" s="26"/>
      <c r="R11" s="26" t="s">
        <v>12</v>
      </c>
      <c r="S11" s="26"/>
      <c r="T11" s="25" t="s">
        <v>31</v>
      </c>
      <c r="U11" s="18"/>
      <c r="V11" s="21"/>
      <c r="W11" s="21"/>
      <c r="X11" s="58"/>
      <c r="Y11" s="58"/>
      <c r="Z11" s="58"/>
      <c r="AA11" s="58"/>
      <c r="AB11" s="58"/>
      <c r="AC11" s="26"/>
      <c r="AD11" s="26"/>
      <c r="AE11" s="26"/>
      <c r="AF11" s="25"/>
      <c r="AG11" s="25"/>
      <c r="AH11" s="25"/>
      <c r="AI11" s="25"/>
      <c r="AJ11" s="25"/>
      <c r="AK11" s="25"/>
      <c r="AM11" s="21"/>
      <c r="AN11" s="58"/>
      <c r="AO11" s="58"/>
      <c r="AP11" s="58"/>
      <c r="AQ11" s="58"/>
      <c r="AR11" s="58"/>
      <c r="AS11" s="58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7" t="s">
        <v>30</v>
      </c>
      <c r="C12" s="7"/>
      <c r="D12" s="28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5">
        <v>0</v>
      </c>
      <c r="L12" s="61">
        <v>0</v>
      </c>
      <c r="M12" s="61">
        <v>0</v>
      </c>
      <c r="N12" s="61">
        <v>0</v>
      </c>
      <c r="O12" s="61">
        <v>0</v>
      </c>
      <c r="Q12" s="26"/>
      <c r="R12" s="26"/>
      <c r="S12" s="26"/>
      <c r="T12" s="18"/>
      <c r="U12" s="25"/>
      <c r="V12" s="25"/>
      <c r="W12" s="25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5"/>
      <c r="AL12" s="25"/>
      <c r="AM12" s="25"/>
      <c r="AN12" s="26"/>
      <c r="AO12" s="26"/>
      <c r="AP12" s="26"/>
      <c r="AQ12" s="26"/>
      <c r="AR12" s="26"/>
      <c r="AS12" s="26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2" t="s">
        <v>13</v>
      </c>
      <c r="C13" s="63"/>
      <c r="D13" s="64"/>
      <c r="E13" s="59">
        <f>PRODUCT(E9+Q9)</f>
        <v>1</v>
      </c>
      <c r="F13" s="59">
        <f>PRODUCT(F9+R9)</f>
        <v>0</v>
      </c>
      <c r="G13" s="59">
        <f>PRODUCT(G9+S9)</f>
        <v>1</v>
      </c>
      <c r="H13" s="59">
        <f>PRODUCT(H9+T9)</f>
        <v>0</v>
      </c>
      <c r="I13" s="59">
        <f>PRODUCT(I9+U9)</f>
        <v>2</v>
      </c>
      <c r="J13" s="60">
        <v>0</v>
      </c>
      <c r="K13" s="25">
        <f>PRODUCT(K9+W9)</f>
        <v>4</v>
      </c>
      <c r="L13" s="61">
        <v>0</v>
      </c>
      <c r="M13" s="61">
        <v>0</v>
      </c>
      <c r="N13" s="61">
        <v>0</v>
      </c>
      <c r="O13" s="61">
        <v>0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0" t="s">
        <v>23</v>
      </c>
      <c r="C14" s="19"/>
      <c r="D14" s="29"/>
      <c r="E14" s="59">
        <f>PRODUCT(AA9+AM9)</f>
        <v>29</v>
      </c>
      <c r="F14" s="59">
        <f>PRODUCT(AB9+AN9)</f>
        <v>0</v>
      </c>
      <c r="G14" s="59">
        <f>PRODUCT(AC9+AO9)</f>
        <v>20</v>
      </c>
      <c r="H14" s="59">
        <f>PRODUCT(AD9+AP9)</f>
        <v>11</v>
      </c>
      <c r="I14" s="59">
        <f>PRODUCT(AE9+AQ9)</f>
        <v>84</v>
      </c>
      <c r="J14" s="60">
        <f>PRODUCT(I14/K14)</f>
        <v>0.50299401197604787</v>
      </c>
      <c r="K14" s="18">
        <f>PRODUCT(AG9+AS9)</f>
        <v>167</v>
      </c>
      <c r="L14" s="61">
        <f>PRODUCT((F14+G14)/E14)</f>
        <v>0.68965517241379315</v>
      </c>
      <c r="M14" s="61">
        <f>PRODUCT(H14/E14)</f>
        <v>0.37931034482758619</v>
      </c>
      <c r="N14" s="61">
        <f>PRODUCT((F14+G14+H14)/E14)</f>
        <v>1.0689655172413792</v>
      </c>
      <c r="O14" s="61">
        <f>PRODUCT(I14/E14)</f>
        <v>2.896551724137931</v>
      </c>
      <c r="Q14" s="26"/>
      <c r="R14" s="26"/>
      <c r="S14" s="25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5"/>
      <c r="AL14" s="18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5" t="s">
        <v>26</v>
      </c>
      <c r="C15" s="66"/>
      <c r="D15" s="67"/>
      <c r="E15" s="59">
        <f>SUM(E12:E14)</f>
        <v>30</v>
      </c>
      <c r="F15" s="59">
        <f t="shared" ref="F15:I15" si="0">SUM(F12:F14)</f>
        <v>0</v>
      </c>
      <c r="G15" s="59">
        <f t="shared" si="0"/>
        <v>21</v>
      </c>
      <c r="H15" s="59">
        <f t="shared" si="0"/>
        <v>11</v>
      </c>
      <c r="I15" s="59">
        <f t="shared" si="0"/>
        <v>86</v>
      </c>
      <c r="J15" s="60">
        <f>PRODUCT(I15/K15)</f>
        <v>0.50292397660818711</v>
      </c>
      <c r="K15" s="25">
        <f>SUM(K12:K14)</f>
        <v>171</v>
      </c>
      <c r="L15" s="61">
        <f>PRODUCT((F15+G15)/E15)</f>
        <v>0.7</v>
      </c>
      <c r="M15" s="61">
        <f>PRODUCT(H15/E15)</f>
        <v>0.36666666666666664</v>
      </c>
      <c r="N15" s="61">
        <f>PRODUCT((F15+G15+H15)/E15)</f>
        <v>1.0666666666666667</v>
      </c>
      <c r="O15" s="61">
        <f>PRODUCT(I15/E15)</f>
        <v>2.8666666666666667</v>
      </c>
      <c r="Q15" s="18"/>
      <c r="R15" s="18"/>
      <c r="S15" s="18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8"/>
      <c r="F16" s="18"/>
      <c r="G16" s="18"/>
      <c r="H16" s="18"/>
      <c r="I16" s="18"/>
      <c r="J16" s="25"/>
      <c r="K16" s="25"/>
      <c r="L16" s="18"/>
      <c r="M16" s="18"/>
      <c r="N16" s="18"/>
      <c r="O16" s="18"/>
      <c r="P16" s="25"/>
      <c r="Q16" s="25"/>
      <c r="R16" s="25"/>
      <c r="S16" s="25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18"/>
      <c r="AL180" s="18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  <row r="212" spans="12:38" ht="14.25" x14ac:dyDescent="0.2">
      <c r="L212"/>
      <c r="M212"/>
      <c r="N212"/>
      <c r="O212"/>
      <c r="P212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2018-11-17T14:39:49Z</dcterms:modified>
</cp:coreProperties>
</file>