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22" i="3" l="1"/>
  <c r="E22" i="3"/>
  <c r="X17" i="3"/>
  <c r="W17" i="3"/>
  <c r="V17" i="3"/>
  <c r="U17" i="3"/>
  <c r="T17" i="3"/>
  <c r="S17" i="3"/>
  <c r="Q17" i="3"/>
  <c r="P17" i="3"/>
  <c r="F22" i="3" s="1"/>
  <c r="I22" i="3" s="1"/>
  <c r="O17" i="3"/>
  <c r="M17" i="3"/>
  <c r="L17" i="3"/>
  <c r="K17" i="3"/>
  <c r="H17" i="3"/>
  <c r="H20" i="3" s="1"/>
  <c r="H23" i="3" s="1"/>
  <c r="G17" i="3"/>
  <c r="G20" i="3" s="1"/>
  <c r="G23" i="3" s="1"/>
  <c r="F17" i="3"/>
  <c r="I17" i="3" s="1"/>
  <c r="E17" i="3"/>
  <c r="E20" i="3" s="1"/>
  <c r="E23" i="3" s="1"/>
  <c r="R16" i="3"/>
  <c r="I16" i="3"/>
  <c r="I14" i="3"/>
  <c r="I13" i="3"/>
  <c r="I12" i="3"/>
  <c r="I11" i="3"/>
  <c r="I9" i="3"/>
  <c r="I7" i="3"/>
  <c r="I6" i="3"/>
  <c r="I5" i="3"/>
  <c r="R17" i="3" l="1"/>
  <c r="F20" i="3"/>
  <c r="M13" i="2"/>
  <c r="I13" i="2"/>
  <c r="H13" i="2"/>
  <c r="G13" i="2"/>
  <c r="F23" i="3" l="1"/>
  <c r="I23" i="3" s="1"/>
  <c r="I20" i="3"/>
  <c r="P6" i="2"/>
  <c r="O6" i="2"/>
  <c r="M6" i="2"/>
  <c r="I6" i="2"/>
  <c r="H6" i="2"/>
  <c r="S18" i="1" l="1"/>
  <c r="R18" i="1"/>
  <c r="Q18" i="1"/>
  <c r="P18" i="1"/>
  <c r="O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<sst xmlns="http://schemas.openxmlformats.org/spreadsheetml/2006/main" count="233" uniqueCount="121">
  <si>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</si>
  <si>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</si>
  <si>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</si>
  <si>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</si>
  <si>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</si>
  <si>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</si>
  <si>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</si>
  <si>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</si>
  <si>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</si>
  <si>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</si>
  <si>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</si>
  <si>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</si>
  <si>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</si>
  <si>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</si>
  <si>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</si>
  <si>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</si>
  <si>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</si>
  <si>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</si>
  <si>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</si>
  <si>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>Timo Raussi</t>
  </si>
  <si>
    <t>9.</t>
  </si>
  <si>
    <t>MyKV</t>
  </si>
  <si>
    <t>4.</t>
  </si>
  <si>
    <t>13.</t>
  </si>
  <si>
    <t>2.</t>
  </si>
  <si>
    <t>KPL</t>
  </si>
  <si>
    <t>8.</t>
  </si>
  <si>
    <t>10.</t>
  </si>
  <si>
    <t>7.</t>
  </si>
  <si>
    <t>1.</t>
  </si>
  <si>
    <t>mestaruusuusinta  1/1</t>
  </si>
  <si>
    <t>3.  ottelu</t>
  </si>
  <si>
    <t>17.05. 1953  HP - MyKV  15-3</t>
  </si>
  <si>
    <t>31.05. 1953  MyKV - TaiTä  11-3</t>
  </si>
  <si>
    <t>16 v   8 kk 26 pv</t>
  </si>
  <si>
    <t>16 v   8 kk 12 pv</t>
  </si>
  <si>
    <t>26.07. 1953  KooPee - MyKV  12-21</t>
  </si>
  <si>
    <t>7.  ottelu</t>
  </si>
  <si>
    <t>16 v 10 kk 21 pv</t>
  </si>
  <si>
    <t>6.</t>
  </si>
  <si>
    <t>suomensarja</t>
  </si>
  <si>
    <t>3.</t>
  </si>
  <si>
    <t>Runkosarjan jälkeen</t>
  </si>
  <si>
    <t>Seurat</t>
  </si>
  <si>
    <t>KPL = Kouvolan Pallonlyöjät  (1931)</t>
  </si>
  <si>
    <t>MyKV = Myllykosken Kilpa-Veikot  (1929)</t>
  </si>
  <si>
    <t>5.9.1936   Sippola</t>
  </si>
  <si>
    <t>L+T</t>
  </si>
  <si>
    <t>5.9.1936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</si>
  <si>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</si>
  <si>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</si>
  <si>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</si>
  <si>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</si>
  <si>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</si>
  <si>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</si>
  <si>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</si>
  <si>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</si>
  <si>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</si>
  <si>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</si>
  <si>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</si>
  <si>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</si>
  <si>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</si>
  <si>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</si>
  <si>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</si>
  <si>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</si>
  <si>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</si>
  <si>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</si>
  <si>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</si>
  <si>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Itä</t>
  </si>
  <si>
    <t>3v</t>
  </si>
  <si>
    <t>4469</t>
  </si>
  <si>
    <t>19.09. 1965  Hesperia, Helsinki</t>
  </si>
  <si>
    <t xml:space="preserve">  4-7</t>
  </si>
  <si>
    <t>Eino Kaakkolahti</t>
  </si>
  <si>
    <t>5305</t>
  </si>
  <si>
    <t>Ikä ensimmäisessä ottelussa</t>
  </si>
  <si>
    <t>24 v  11 kk  22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</si>
  <si>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</si>
  <si>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</si>
  <si>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</si>
  <si>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</si>
  <si>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</si>
  <si>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</si>
  <si>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</si>
  <si>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11.</t>
  </si>
  <si>
    <t>putoamissarja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</si>
  <si>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</si>
  <si>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</si>
  <si>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</si>
  <si>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</si>
  <si>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</si>
  <si>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</si>
  <si>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</si>
  <si>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</si>
  <si>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</si>
  <si>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</si>
  <si>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</si>
  <si>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</si>
  <si>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</si>
  <si>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1960  Kouvola</t>
  </si>
  <si>
    <t xml:space="preserve">  5-6</t>
  </si>
  <si>
    <t>vai</t>
  </si>
  <si>
    <t>30.06. 1965  Joensuu</t>
  </si>
  <si>
    <t xml:space="preserve">  6-2</t>
  </si>
  <si>
    <t>2v</t>
  </si>
  <si>
    <t>23 v  9 kk  17 pv</t>
  </si>
  <si>
    <t>Taisto Lehto</t>
  </si>
  <si>
    <t>Pentti Paavola</t>
  </si>
  <si>
    <t xml:space="preserve"> ITÄ - LÄNSI - KORTTI</t>
  </si>
  <si>
    <t xml:space="preserve"> Arvo-ottelut</t>
  </si>
  <si>
    <t>Cup</t>
  </si>
  <si>
    <t>Naisten SM-sarja</t>
  </si>
  <si>
    <t>0-0-0</t>
  </si>
  <si>
    <t>0-1-0</t>
  </si>
  <si>
    <t xml:space="preserve">Lyöty </t>
  </si>
  <si>
    <t xml:space="preserve">Tuotu </t>
  </si>
  <si>
    <t>16.</t>
  </si>
  <si>
    <t>15.</t>
  </si>
  <si>
    <t>28.</t>
  </si>
  <si>
    <t>23.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</si>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</sst>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7" xfId="0" applyFont="1" applyFill="1" applyBorder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9" borderId="0" xfId="0" applyFont="1" applyFill="1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3" fillId="2" borderId="5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/>
    <xf numFmtId="0" fontId="4" fillId="2" borderId="0" xfId="0" applyFont="1" applyFill="1" applyBorder="1"/>
    <xf numFmtId="0" fontId="3" fillId="2" borderId="0" xfId="0" applyFont="1" applyFill="1" applyBorder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4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19</v>
      </c>
      <c r="C1" s="3"/>
      <c r="D1" s="4"/>
      <c r="E1" s="5" t="s">
        <v>46</v>
      </c>
      <c r="F1" s="6"/>
      <c r="G1" s="6"/>
      <c r="H1" s="6"/>
      <c r="I1" s="56"/>
      <c r="J1" s="6"/>
      <c r="K1" s="6"/>
      <c r="L1" s="6"/>
      <c r="M1" s="5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7"/>
      <c r="J2" s="15"/>
      <c r="K2" s="15" t="s">
        <v>120</v>
      </c>
      <c r="L2" s="15"/>
      <c r="M2" s="57"/>
      <c r="N2" s="16"/>
      <c r="O2" s="17" t="s">
        <v>17</v>
      </c>
      <c r="P2" s="18"/>
      <c r="Q2" s="19"/>
      <c r="R2" s="14" t="s">
        <v>16</v>
      </c>
      <c r="S2" s="15"/>
      <c r="T2" s="16" t="s">
        <v>42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47</v>
      </c>
      <c r="M3" s="5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2" t="s">
        <v>20</v>
      </c>
      <c r="D4" s="23" t="s">
        <v>21</v>
      </c>
      <c r="E4" s="22">
        <v>12</v>
      </c>
      <c r="F4" s="22">
        <v>1</v>
      </c>
      <c r="G4" s="24">
        <v>8</v>
      </c>
      <c r="H4" s="22">
        <v>9</v>
      </c>
      <c r="I4" s="57"/>
      <c r="J4" s="17" t="s">
        <v>118</v>
      </c>
      <c r="K4" s="17"/>
      <c r="L4" s="17"/>
      <c r="M4" s="57"/>
      <c r="N4" s="22"/>
      <c r="O4" s="22"/>
      <c r="P4" s="2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1954</v>
      </c>
      <c r="C5" s="22" t="s">
        <v>22</v>
      </c>
      <c r="D5" s="23" t="s">
        <v>21</v>
      </c>
      <c r="E5" s="22">
        <v>12</v>
      </c>
      <c r="F5" s="26">
        <v>1</v>
      </c>
      <c r="G5" s="24">
        <v>6</v>
      </c>
      <c r="H5" s="22">
        <v>5</v>
      </c>
      <c r="I5" s="57"/>
      <c r="J5" s="17"/>
      <c r="K5" s="17"/>
      <c r="L5" s="17"/>
      <c r="M5" s="57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1955</v>
      </c>
      <c r="C6" s="27" t="s">
        <v>23</v>
      </c>
      <c r="D6" s="23" t="s">
        <v>21</v>
      </c>
      <c r="E6" s="22">
        <v>12</v>
      </c>
      <c r="F6" s="26">
        <v>0</v>
      </c>
      <c r="G6" s="24">
        <v>6</v>
      </c>
      <c r="H6" s="22">
        <v>7</v>
      </c>
      <c r="I6" s="57"/>
      <c r="J6" s="17"/>
      <c r="K6" s="17"/>
      <c r="L6" s="17"/>
      <c r="M6" s="57"/>
      <c r="N6" s="22"/>
      <c r="O6" s="22"/>
      <c r="P6" s="2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8">
        <v>1956</v>
      </c>
      <c r="C7" s="28" t="s">
        <v>41</v>
      </c>
      <c r="D7" s="29" t="s">
        <v>21</v>
      </c>
      <c r="E7" s="28"/>
      <c r="F7" s="30" t="s">
        <v>40</v>
      </c>
      <c r="G7" s="31"/>
      <c r="H7" s="32"/>
      <c r="I7" s="57"/>
      <c r="J7" s="17"/>
      <c r="K7" s="17"/>
      <c r="L7" s="17"/>
      <c r="M7" s="57"/>
      <c r="N7" s="28"/>
      <c r="O7" s="28"/>
      <c r="P7" s="32"/>
      <c r="Q7" s="32"/>
      <c r="R7" s="31"/>
      <c r="S7" s="28"/>
      <c r="T7" s="16"/>
      <c r="U7" s="20"/>
    </row>
    <row r="8" spans="1:21" s="21" customFormat="1" ht="15" customHeight="1" x14ac:dyDescent="0.2">
      <c r="A8" s="1"/>
      <c r="B8" s="28">
        <v>1957</v>
      </c>
      <c r="C8" s="28" t="s">
        <v>22</v>
      </c>
      <c r="D8" s="29" t="s">
        <v>21</v>
      </c>
      <c r="E8" s="28"/>
      <c r="F8" s="30" t="s">
        <v>40</v>
      </c>
      <c r="G8" s="31"/>
      <c r="H8" s="32"/>
      <c r="I8" s="57"/>
      <c r="J8" s="17"/>
      <c r="K8" s="17"/>
      <c r="L8" s="17"/>
      <c r="M8" s="57"/>
      <c r="N8" s="28"/>
      <c r="O8" s="28"/>
      <c r="P8" s="32"/>
      <c r="Q8" s="32"/>
      <c r="R8" s="31"/>
      <c r="S8" s="28"/>
      <c r="T8" s="16"/>
      <c r="U8" s="20"/>
    </row>
    <row r="9" spans="1:21" s="21" customFormat="1" ht="15" customHeight="1" x14ac:dyDescent="0.2">
      <c r="A9" s="1"/>
      <c r="B9" s="28">
        <v>1958</v>
      </c>
      <c r="C9" s="28" t="s">
        <v>39</v>
      </c>
      <c r="D9" s="29" t="s">
        <v>21</v>
      </c>
      <c r="E9" s="28"/>
      <c r="F9" s="30" t="s">
        <v>40</v>
      </c>
      <c r="G9" s="31"/>
      <c r="H9" s="32"/>
      <c r="I9" s="57"/>
      <c r="J9" s="17"/>
      <c r="K9" s="17"/>
      <c r="L9" s="17"/>
      <c r="M9" s="57"/>
      <c r="N9" s="28"/>
      <c r="O9" s="28"/>
      <c r="P9" s="33"/>
      <c r="Q9" s="32"/>
      <c r="R9" s="31"/>
      <c r="S9" s="28"/>
      <c r="T9" s="16"/>
      <c r="U9" s="20"/>
    </row>
    <row r="10" spans="1:21" s="21" customFormat="1" ht="15" customHeight="1" x14ac:dyDescent="0.2">
      <c r="A10" s="1"/>
      <c r="B10" s="28">
        <v>1959</v>
      </c>
      <c r="C10" s="28" t="s">
        <v>20</v>
      </c>
      <c r="D10" s="29" t="s">
        <v>21</v>
      </c>
      <c r="E10" s="28"/>
      <c r="F10" s="30" t="s">
        <v>40</v>
      </c>
      <c r="G10" s="31"/>
      <c r="H10" s="32"/>
      <c r="I10" s="57"/>
      <c r="J10" s="17"/>
      <c r="K10" s="17"/>
      <c r="L10" s="17"/>
      <c r="M10" s="57"/>
      <c r="N10" s="28"/>
      <c r="O10" s="28"/>
      <c r="P10" s="33"/>
      <c r="Q10" s="32"/>
      <c r="R10" s="31"/>
      <c r="S10" s="28"/>
      <c r="T10" s="16"/>
      <c r="U10" s="20"/>
    </row>
    <row r="11" spans="1:21" s="21" customFormat="1" ht="15" customHeight="1" x14ac:dyDescent="0.2">
      <c r="A11" s="1"/>
      <c r="B11" s="22">
        <v>1960</v>
      </c>
      <c r="C11" s="22" t="s">
        <v>24</v>
      </c>
      <c r="D11" s="23" t="s">
        <v>25</v>
      </c>
      <c r="E11" s="22">
        <v>14</v>
      </c>
      <c r="F11" s="22">
        <v>1</v>
      </c>
      <c r="G11" s="24">
        <v>3</v>
      </c>
      <c r="H11" s="22">
        <v>27</v>
      </c>
      <c r="I11" s="57"/>
      <c r="J11" s="17"/>
      <c r="K11" s="22" t="s">
        <v>24</v>
      </c>
      <c r="L11" s="17" t="s">
        <v>116</v>
      </c>
      <c r="M11" s="57"/>
      <c r="N11" s="22"/>
      <c r="O11" s="22">
        <v>1</v>
      </c>
      <c r="P11" s="24"/>
      <c r="Q11" s="24"/>
      <c r="R11" s="25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1961</v>
      </c>
      <c r="C12" s="22" t="s">
        <v>22</v>
      </c>
      <c r="D12" s="34" t="s">
        <v>25</v>
      </c>
      <c r="E12" s="22">
        <v>11</v>
      </c>
      <c r="F12" s="22">
        <v>1</v>
      </c>
      <c r="G12" s="24">
        <v>3</v>
      </c>
      <c r="H12" s="22">
        <v>14</v>
      </c>
      <c r="I12" s="57"/>
      <c r="J12" s="17"/>
      <c r="K12" s="17" t="s">
        <v>117</v>
      </c>
      <c r="L12" s="17"/>
      <c r="M12" s="57"/>
      <c r="N12" s="22">
        <v>1</v>
      </c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1962</v>
      </c>
      <c r="C13" s="22" t="s">
        <v>26</v>
      </c>
      <c r="D13" s="23" t="s">
        <v>25</v>
      </c>
      <c r="E13" s="22">
        <v>13</v>
      </c>
      <c r="F13" s="22">
        <v>1</v>
      </c>
      <c r="G13" s="24">
        <v>6</v>
      </c>
      <c r="H13" s="22">
        <v>12</v>
      </c>
      <c r="I13" s="57"/>
      <c r="J13" s="17"/>
      <c r="K13" s="17" t="s">
        <v>118</v>
      </c>
      <c r="L13" s="17"/>
      <c r="M13" s="57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1963</v>
      </c>
      <c r="C14" s="22" t="s">
        <v>27</v>
      </c>
      <c r="D14" s="34" t="s">
        <v>25</v>
      </c>
      <c r="E14" s="22">
        <v>14</v>
      </c>
      <c r="F14" s="22">
        <v>0</v>
      </c>
      <c r="G14" s="22">
        <v>9</v>
      </c>
      <c r="H14" s="22">
        <v>18</v>
      </c>
      <c r="I14" s="57"/>
      <c r="J14" s="17"/>
      <c r="K14" s="17" t="s">
        <v>23</v>
      </c>
      <c r="L14" s="17" t="s">
        <v>119</v>
      </c>
      <c r="M14" s="57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1964</v>
      </c>
      <c r="C15" s="22" t="s">
        <v>22</v>
      </c>
      <c r="D15" s="23" t="s">
        <v>25</v>
      </c>
      <c r="E15" s="22">
        <v>22</v>
      </c>
      <c r="F15" s="22">
        <v>0</v>
      </c>
      <c r="G15" s="22">
        <v>7</v>
      </c>
      <c r="H15" s="22">
        <v>18</v>
      </c>
      <c r="I15" s="57"/>
      <c r="J15" s="17"/>
      <c r="K15" s="17"/>
      <c r="L15" s="17"/>
      <c r="M15" s="57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1965</v>
      </c>
      <c r="C16" s="22" t="s">
        <v>28</v>
      </c>
      <c r="D16" s="23" t="s">
        <v>25</v>
      </c>
      <c r="E16" s="22">
        <v>22</v>
      </c>
      <c r="F16" s="22">
        <v>0</v>
      </c>
      <c r="G16" s="22">
        <v>15</v>
      </c>
      <c r="H16" s="22">
        <v>22</v>
      </c>
      <c r="I16" s="57"/>
      <c r="J16" s="17"/>
      <c r="K16" s="17"/>
      <c r="L16" s="17"/>
      <c r="M16" s="57"/>
      <c r="N16" s="22">
        <v>1</v>
      </c>
      <c r="O16" s="22">
        <v>1</v>
      </c>
      <c r="P16" s="24"/>
      <c r="Q16" s="24"/>
      <c r="R16" s="25"/>
      <c r="S16" s="22"/>
      <c r="T16" s="16"/>
      <c r="U16" s="20"/>
    </row>
    <row r="17" spans="1:21" s="21" customFormat="1" ht="15" customHeight="1" x14ac:dyDescent="0.2">
      <c r="A17" s="1"/>
      <c r="B17" s="22">
        <v>1966</v>
      </c>
      <c r="C17" s="22" t="s">
        <v>29</v>
      </c>
      <c r="D17" s="23" t="s">
        <v>25</v>
      </c>
      <c r="E17" s="22">
        <v>21</v>
      </c>
      <c r="F17" s="22">
        <v>1</v>
      </c>
      <c r="G17" s="22">
        <v>15</v>
      </c>
      <c r="H17" s="22">
        <v>18</v>
      </c>
      <c r="I17" s="57"/>
      <c r="J17" s="17"/>
      <c r="K17" s="17"/>
      <c r="L17" s="17"/>
      <c r="M17" s="57"/>
      <c r="N17" s="22"/>
      <c r="O17" s="22"/>
      <c r="P17" s="24"/>
      <c r="Q17" s="24">
        <v>1</v>
      </c>
      <c r="R17" s="25"/>
      <c r="S17" s="22"/>
      <c r="T17" s="16" t="s">
        <v>30</v>
      </c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>SUM(E4:E17)</f>
        <v>153</v>
      </c>
      <c r="F18" s="17">
        <f t="shared" ref="F18:S18" si="0">SUM(F4:F17)</f>
        <v>6</v>
      </c>
      <c r="G18" s="17">
        <f t="shared" si="0"/>
        <v>78</v>
      </c>
      <c r="H18" s="17">
        <f t="shared" si="0"/>
        <v>150</v>
      </c>
      <c r="I18" s="57"/>
      <c r="J18" s="17" t="s">
        <v>112</v>
      </c>
      <c r="K18" s="17" t="s">
        <v>113</v>
      </c>
      <c r="L18" s="17" t="s">
        <v>112</v>
      </c>
      <c r="M18" s="57"/>
      <c r="N18" s="17">
        <f t="shared" si="0"/>
        <v>2</v>
      </c>
      <c r="O18" s="17">
        <f t="shared" si="0"/>
        <v>2</v>
      </c>
      <c r="P18" s="17">
        <f t="shared" si="0"/>
        <v>0</v>
      </c>
      <c r="Q18" s="17">
        <f t="shared" si="0"/>
        <v>1</v>
      </c>
      <c r="R18" s="17">
        <f t="shared" si="0"/>
        <v>1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3" t="s">
        <v>2</v>
      </c>
      <c r="C19" s="25"/>
      <c r="D19" s="35">
        <f>SUM(E18/3+F18*5/3+G18*5/3+H18*5/3+N18*25+O18*25+P18*15+Q18*25+R18*20+S18*15)</f>
        <v>586</v>
      </c>
      <c r="E19" s="1"/>
      <c r="F19" s="1"/>
      <c r="G19" s="1"/>
      <c r="H19" s="1"/>
      <c r="I19" s="1"/>
      <c r="J19" s="1"/>
      <c r="K19" s="1"/>
      <c r="L19" s="1"/>
      <c r="M19" s="90"/>
      <c r="N19" s="1"/>
      <c r="O19" s="1"/>
      <c r="P19" s="1"/>
      <c r="Q19" s="1"/>
      <c r="R19" s="36"/>
      <c r="S19" s="1"/>
      <c r="T19" s="37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8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20"/>
    </row>
    <row r="22" spans="1:21" s="21" customFormat="1" ht="15" customHeight="1" x14ac:dyDescent="0.2">
      <c r="A22" s="1"/>
      <c r="B22" s="41" t="s">
        <v>10</v>
      </c>
      <c r="C22" s="42"/>
      <c r="D22" s="43" t="s">
        <v>32</v>
      </c>
      <c r="E22" s="43"/>
      <c r="F22" s="43"/>
      <c r="G22" s="43"/>
      <c r="H22" s="43"/>
      <c r="I22" s="43"/>
      <c r="J22" s="44" t="s">
        <v>13</v>
      </c>
      <c r="K22" s="44"/>
      <c r="L22" s="43"/>
      <c r="M22" s="58" t="s">
        <v>35</v>
      </c>
      <c r="N22" s="44"/>
      <c r="O22" s="44"/>
      <c r="P22" s="44"/>
      <c r="Q22" s="44"/>
      <c r="R22" s="44"/>
      <c r="S22" s="193"/>
      <c r="T22" s="58"/>
      <c r="U22" s="20"/>
    </row>
    <row r="23" spans="1:21" s="21" customFormat="1" ht="15" customHeight="1" x14ac:dyDescent="0.2">
      <c r="A23" s="1"/>
      <c r="B23" s="45" t="s">
        <v>114</v>
      </c>
      <c r="C23" s="46"/>
      <c r="D23" s="43" t="s">
        <v>33</v>
      </c>
      <c r="E23" s="43"/>
      <c r="F23" s="43"/>
      <c r="G23" s="43"/>
      <c r="H23" s="43"/>
      <c r="I23" s="43"/>
      <c r="J23" s="44" t="s">
        <v>31</v>
      </c>
      <c r="K23" s="44"/>
      <c r="L23" s="43"/>
      <c r="M23" s="58" t="s">
        <v>34</v>
      </c>
      <c r="N23" s="44"/>
      <c r="O23" s="44"/>
      <c r="P23" s="44"/>
      <c r="Q23" s="44"/>
      <c r="R23" s="44"/>
      <c r="S23" s="194"/>
      <c r="T23" s="58"/>
      <c r="U23" s="20"/>
    </row>
    <row r="24" spans="1:21" ht="15" customHeight="1" x14ac:dyDescent="0.2">
      <c r="B24" s="45" t="s">
        <v>115</v>
      </c>
      <c r="C24" s="46"/>
      <c r="D24" s="43" t="s">
        <v>33</v>
      </c>
      <c r="E24" s="43"/>
      <c r="F24" s="43"/>
      <c r="G24" s="43"/>
      <c r="H24" s="43"/>
      <c r="I24" s="43"/>
      <c r="J24" s="44" t="s">
        <v>31</v>
      </c>
      <c r="K24" s="44"/>
      <c r="L24" s="43"/>
      <c r="M24" s="58" t="s">
        <v>34</v>
      </c>
      <c r="N24" s="44"/>
      <c r="O24" s="44"/>
      <c r="P24" s="44"/>
      <c r="Q24" s="44"/>
      <c r="R24" s="44"/>
      <c r="S24" s="194"/>
      <c r="T24" s="58"/>
      <c r="U24" s="8"/>
    </row>
    <row r="25" spans="1:21" s="21" customFormat="1" ht="15" customHeight="1" x14ac:dyDescent="0.2">
      <c r="A25" s="1"/>
      <c r="B25" s="47" t="s">
        <v>11</v>
      </c>
      <c r="C25" s="48"/>
      <c r="D25" s="49" t="s">
        <v>36</v>
      </c>
      <c r="E25" s="49"/>
      <c r="F25" s="49"/>
      <c r="G25" s="49"/>
      <c r="H25" s="49"/>
      <c r="I25" s="49"/>
      <c r="J25" s="50" t="s">
        <v>37</v>
      </c>
      <c r="K25" s="50"/>
      <c r="L25" s="49"/>
      <c r="M25" s="59" t="s">
        <v>38</v>
      </c>
      <c r="N25" s="50"/>
      <c r="O25" s="50"/>
      <c r="P25" s="50"/>
      <c r="Q25" s="50"/>
      <c r="R25" s="50"/>
      <c r="S25" s="195"/>
      <c r="T25" s="59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51"/>
      <c r="U26" s="20"/>
    </row>
    <row r="27" spans="1:21" ht="15" customHeight="1" x14ac:dyDescent="0.2">
      <c r="B27" s="1" t="s">
        <v>43</v>
      </c>
      <c r="C27" s="1"/>
      <c r="D27" s="1" t="s">
        <v>45</v>
      </c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1"/>
      <c r="U27" s="20"/>
    </row>
    <row r="28" spans="1:21" ht="15" customHeight="1" x14ac:dyDescent="0.25">
      <c r="B28" s="37"/>
      <c r="C28" s="37"/>
      <c r="D28" s="1" t="s">
        <v>44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5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51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3" customWidth="1"/>
    <col min="3" max="3" width="21.5703125" style="54" customWidth="1"/>
    <col min="4" max="4" width="10.5703125" style="95" customWidth="1"/>
    <col min="5" max="5" width="8" style="95" customWidth="1"/>
    <col min="6" max="6" width="0.7109375" style="38" customWidth="1"/>
    <col min="7" max="11" width="5.28515625" style="54" customWidth="1"/>
    <col min="12" max="12" width="7.28515625" style="54" customWidth="1"/>
    <col min="13" max="21" width="5.28515625" style="54" customWidth="1"/>
    <col min="22" max="22" width="9" style="54" customWidth="1"/>
    <col min="23" max="23" width="20.28515625" style="95" customWidth="1"/>
    <col min="24" max="24" width="9.7109375" style="54" customWidth="1"/>
    <col min="25" max="30" width="9.140625" style="9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48" t="s">
        <v>108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8"/>
      <c r="B2" s="146" t="s">
        <v>19</v>
      </c>
      <c r="C2" s="5" t="s">
        <v>48</v>
      </c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4"/>
      <c r="Y2" s="63"/>
      <c r="Z2" s="63"/>
      <c r="AA2" s="63"/>
      <c r="AB2" s="63"/>
      <c r="AC2" s="63"/>
      <c r="AD2" s="63"/>
    </row>
    <row r="3" spans="1:32" x14ac:dyDescent="0.25">
      <c r="A3" s="8"/>
      <c r="B3" s="66" t="s">
        <v>49</v>
      </c>
      <c r="C3" s="19" t="s">
        <v>50</v>
      </c>
      <c r="D3" s="67" t="s">
        <v>51</v>
      </c>
      <c r="E3" s="68" t="s">
        <v>1</v>
      </c>
      <c r="F3" s="37"/>
      <c r="G3" s="69" t="s">
        <v>52</v>
      </c>
      <c r="H3" s="70" t="s">
        <v>53</v>
      </c>
      <c r="I3" s="70" t="s">
        <v>54</v>
      </c>
      <c r="J3" s="18" t="s">
        <v>55</v>
      </c>
      <c r="K3" s="71" t="s">
        <v>56</v>
      </c>
      <c r="L3" s="71" t="s">
        <v>57</v>
      </c>
      <c r="M3" s="69" t="s">
        <v>58</v>
      </c>
      <c r="N3" s="69" t="s">
        <v>59</v>
      </c>
      <c r="O3" s="70" t="s">
        <v>60</v>
      </c>
      <c r="P3" s="69" t="s">
        <v>53</v>
      </c>
      <c r="Q3" s="69" t="s">
        <v>61</v>
      </c>
      <c r="R3" s="69">
        <v>1</v>
      </c>
      <c r="S3" s="69">
        <v>2</v>
      </c>
      <c r="T3" s="69">
        <v>3</v>
      </c>
      <c r="U3" s="69" t="s">
        <v>62</v>
      </c>
      <c r="V3" s="18" t="s">
        <v>63</v>
      </c>
      <c r="W3" s="16" t="s">
        <v>64</v>
      </c>
      <c r="X3" s="16" t="s">
        <v>65</v>
      </c>
      <c r="Y3" s="63"/>
      <c r="Z3" s="63"/>
      <c r="AA3" s="63"/>
      <c r="AB3" s="63"/>
      <c r="AC3" s="63"/>
      <c r="AD3" s="63"/>
    </row>
    <row r="4" spans="1:32" x14ac:dyDescent="0.25">
      <c r="A4" s="20"/>
      <c r="B4" s="72" t="s">
        <v>66</v>
      </c>
      <c r="C4" s="73" t="s">
        <v>67</v>
      </c>
      <c r="D4" s="74" t="s">
        <v>68</v>
      </c>
      <c r="E4" s="75" t="s">
        <v>25</v>
      </c>
      <c r="F4" s="37"/>
      <c r="G4" s="76"/>
      <c r="H4" s="76">
        <v>1</v>
      </c>
      <c r="I4" s="77"/>
      <c r="J4" s="78" t="s">
        <v>69</v>
      </c>
      <c r="K4" s="78">
        <v>1</v>
      </c>
      <c r="L4" s="78"/>
      <c r="M4" s="78">
        <v>1</v>
      </c>
      <c r="N4" s="76"/>
      <c r="O4" s="77"/>
      <c r="P4" s="77">
        <v>1</v>
      </c>
      <c r="Q4" s="76"/>
      <c r="R4" s="77"/>
      <c r="S4" s="77"/>
      <c r="T4" s="77"/>
      <c r="U4" s="77"/>
      <c r="V4" s="79"/>
      <c r="W4" s="145" t="s">
        <v>106</v>
      </c>
      <c r="X4" s="80" t="s">
        <v>70</v>
      </c>
      <c r="Y4" s="63"/>
      <c r="Z4" s="63"/>
      <c r="AA4" s="63"/>
      <c r="AB4" s="63"/>
      <c r="AC4" s="63"/>
      <c r="AD4" s="63"/>
    </row>
    <row r="5" spans="1:32" x14ac:dyDescent="0.25">
      <c r="A5" s="20"/>
      <c r="B5" s="72" t="s">
        <v>71</v>
      </c>
      <c r="C5" s="73" t="s">
        <v>72</v>
      </c>
      <c r="D5" s="74" t="s">
        <v>68</v>
      </c>
      <c r="E5" s="75" t="s">
        <v>25</v>
      </c>
      <c r="F5" s="37"/>
      <c r="G5" s="76"/>
      <c r="H5" s="76"/>
      <c r="I5" s="77">
        <v>1</v>
      </c>
      <c r="J5" s="78" t="s">
        <v>69</v>
      </c>
      <c r="K5" s="78">
        <v>3</v>
      </c>
      <c r="L5" s="78"/>
      <c r="M5" s="78">
        <v>1</v>
      </c>
      <c r="N5" s="76"/>
      <c r="O5" s="77">
        <v>1</v>
      </c>
      <c r="P5" s="77"/>
      <c r="Q5" s="76"/>
      <c r="R5" s="77"/>
      <c r="S5" s="77"/>
      <c r="T5" s="77"/>
      <c r="U5" s="77"/>
      <c r="V5" s="79"/>
      <c r="W5" s="73" t="s">
        <v>73</v>
      </c>
      <c r="X5" s="80" t="s">
        <v>74</v>
      </c>
      <c r="Y5" s="63"/>
      <c r="Z5" s="63"/>
      <c r="AA5" s="63"/>
      <c r="AB5" s="63"/>
      <c r="AC5" s="63"/>
      <c r="AD5" s="63"/>
    </row>
    <row r="6" spans="1:32" x14ac:dyDescent="0.25">
      <c r="A6" s="20"/>
      <c r="B6" s="19" t="s">
        <v>7</v>
      </c>
      <c r="C6" s="18"/>
      <c r="D6" s="16"/>
      <c r="E6" s="81"/>
      <c r="F6" s="82"/>
      <c r="G6" s="17"/>
      <c r="H6" s="17">
        <f>SUM(H4:H5)</f>
        <v>1</v>
      </c>
      <c r="I6" s="17">
        <f>SUM(I4:I5)</f>
        <v>1</v>
      </c>
      <c r="J6" s="18"/>
      <c r="K6" s="18"/>
      <c r="L6" s="18"/>
      <c r="M6" s="17">
        <f t="shared" ref="M6:P6" si="0">SUM(M4:M5)</f>
        <v>2</v>
      </c>
      <c r="N6" s="17"/>
      <c r="O6" s="17">
        <f t="shared" si="0"/>
        <v>1</v>
      </c>
      <c r="P6" s="17">
        <f t="shared" si="0"/>
        <v>1</v>
      </c>
      <c r="Q6" s="17"/>
      <c r="R6" s="17"/>
      <c r="S6" s="17"/>
      <c r="T6" s="17"/>
      <c r="U6" s="17"/>
      <c r="V6" s="83"/>
      <c r="W6" s="84"/>
      <c r="X6" s="85"/>
      <c r="Y6" s="63"/>
      <c r="Z6" s="63"/>
      <c r="AA6" s="63"/>
      <c r="AB6" s="63"/>
      <c r="AC6" s="63"/>
      <c r="AD6" s="63"/>
    </row>
    <row r="7" spans="1:32" x14ac:dyDescent="0.25">
      <c r="A7" s="20"/>
      <c r="B7" s="115" t="s">
        <v>75</v>
      </c>
      <c r="C7" s="116" t="s">
        <v>76</v>
      </c>
      <c r="D7" s="117"/>
      <c r="E7" s="118"/>
      <c r="F7" s="119"/>
      <c r="G7" s="116"/>
      <c r="H7" s="118"/>
      <c r="I7" s="86"/>
      <c r="J7" s="118"/>
      <c r="K7" s="118"/>
      <c r="L7" s="118"/>
      <c r="M7" s="118"/>
      <c r="N7" s="118"/>
      <c r="O7" s="118"/>
      <c r="P7" s="118"/>
      <c r="Q7" s="118"/>
      <c r="R7" s="87"/>
      <c r="S7" s="118"/>
      <c r="T7" s="118"/>
      <c r="U7" s="118"/>
      <c r="V7" s="118"/>
      <c r="W7" s="87"/>
      <c r="X7" s="88"/>
      <c r="Y7" s="63"/>
      <c r="Z7" s="63"/>
      <c r="AA7" s="63"/>
      <c r="AB7" s="63"/>
      <c r="AC7" s="63"/>
      <c r="AD7" s="63"/>
    </row>
    <row r="8" spans="1:32" x14ac:dyDescent="0.25">
      <c r="A8" s="20"/>
      <c r="B8" s="120"/>
      <c r="C8" s="121"/>
      <c r="D8" s="121"/>
      <c r="E8" s="92"/>
      <c r="F8" s="92"/>
      <c r="G8" s="122"/>
      <c r="H8" s="123"/>
      <c r="I8" s="91"/>
      <c r="J8" s="123"/>
      <c r="K8" s="91"/>
      <c r="L8" s="123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24"/>
      <c r="Y8" s="63"/>
      <c r="Z8" s="63"/>
      <c r="AA8" s="63"/>
      <c r="AB8" s="63"/>
      <c r="AC8" s="63"/>
      <c r="AD8" s="63"/>
    </row>
    <row r="9" spans="1:32" s="9" customFormat="1" ht="18.75" customHeight="1" x14ac:dyDescent="0.2">
      <c r="A9" s="8"/>
      <c r="B9" s="147" t="s">
        <v>94</v>
      </c>
      <c r="C9" s="60"/>
      <c r="D9" s="61"/>
      <c r="E9" s="61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2"/>
      <c r="Y9" s="37"/>
      <c r="Z9" s="37"/>
      <c r="AA9" s="37"/>
      <c r="AB9" s="37"/>
      <c r="AC9" s="37"/>
      <c r="AD9" s="37"/>
      <c r="AE9" s="37"/>
      <c r="AF9" s="37"/>
    </row>
    <row r="10" spans="1:32" s="21" customFormat="1" ht="15" customHeight="1" x14ac:dyDescent="0.2">
      <c r="A10" s="20"/>
      <c r="B10" s="66" t="s">
        <v>49</v>
      </c>
      <c r="C10" s="19" t="s">
        <v>95</v>
      </c>
      <c r="D10" s="67" t="s">
        <v>51</v>
      </c>
      <c r="E10" s="68" t="s">
        <v>1</v>
      </c>
      <c r="F10" s="90"/>
      <c r="G10" s="69" t="s">
        <v>52</v>
      </c>
      <c r="H10" s="70" t="s">
        <v>53</v>
      </c>
      <c r="I10" s="70" t="s">
        <v>54</v>
      </c>
      <c r="J10" s="18" t="s">
        <v>55</v>
      </c>
      <c r="K10" s="71" t="s">
        <v>56</v>
      </c>
      <c r="L10" s="71" t="s">
        <v>57</v>
      </c>
      <c r="M10" s="69" t="s">
        <v>58</v>
      </c>
      <c r="N10" s="69" t="s">
        <v>59</v>
      </c>
      <c r="O10" s="70" t="s">
        <v>60</v>
      </c>
      <c r="P10" s="69" t="s">
        <v>53</v>
      </c>
      <c r="Q10" s="69" t="s">
        <v>61</v>
      </c>
      <c r="R10" s="69">
        <v>1</v>
      </c>
      <c r="S10" s="69">
        <v>2</v>
      </c>
      <c r="T10" s="69">
        <v>3</v>
      </c>
      <c r="U10" s="69" t="s">
        <v>62</v>
      </c>
      <c r="V10" s="18" t="s">
        <v>96</v>
      </c>
      <c r="W10" s="16" t="s">
        <v>64</v>
      </c>
      <c r="X10" s="16" t="s">
        <v>65</v>
      </c>
      <c r="Y10" s="37"/>
      <c r="Z10" s="37"/>
      <c r="AA10" s="37"/>
      <c r="AB10" s="37"/>
      <c r="AC10" s="37"/>
      <c r="AD10" s="37"/>
      <c r="AE10" s="37"/>
      <c r="AF10" s="37"/>
    </row>
    <row r="11" spans="1:32" s="21" customFormat="1" ht="15" customHeight="1" x14ac:dyDescent="0.2">
      <c r="A11" s="20"/>
      <c r="B11" s="125" t="s">
        <v>99</v>
      </c>
      <c r="C11" s="126" t="s">
        <v>100</v>
      </c>
      <c r="D11" s="125" t="s">
        <v>97</v>
      </c>
      <c r="E11" s="127" t="s">
        <v>25</v>
      </c>
      <c r="F11" s="90"/>
      <c r="G11" s="128"/>
      <c r="H11" s="129"/>
      <c r="I11" s="128">
        <v>1</v>
      </c>
      <c r="J11" s="130"/>
      <c r="K11" s="130" t="s">
        <v>101</v>
      </c>
      <c r="L11" s="129"/>
      <c r="M11" s="131">
        <v>1</v>
      </c>
      <c r="N11" s="132"/>
      <c r="O11" s="132"/>
      <c r="P11" s="132"/>
      <c r="Q11" s="131"/>
      <c r="R11" s="131"/>
      <c r="S11" s="131"/>
      <c r="T11" s="131"/>
      <c r="U11" s="131"/>
      <c r="V11" s="133"/>
      <c r="W11" s="127" t="s">
        <v>107</v>
      </c>
      <c r="X11" s="134">
        <v>1598</v>
      </c>
      <c r="Y11" s="37"/>
      <c r="Z11" s="37"/>
      <c r="AA11" s="37"/>
      <c r="AB11" s="37"/>
      <c r="AC11" s="37"/>
      <c r="AD11" s="37"/>
      <c r="AE11" s="37"/>
      <c r="AF11" s="37"/>
    </row>
    <row r="12" spans="1:32" s="21" customFormat="1" ht="15" customHeight="1" x14ac:dyDescent="0.2">
      <c r="A12" s="20"/>
      <c r="B12" s="135" t="s">
        <v>102</v>
      </c>
      <c r="C12" s="136" t="s">
        <v>103</v>
      </c>
      <c r="D12" s="135" t="s">
        <v>98</v>
      </c>
      <c r="E12" s="137" t="s">
        <v>25</v>
      </c>
      <c r="F12" s="90"/>
      <c r="G12" s="138"/>
      <c r="H12" s="138"/>
      <c r="I12" s="138">
        <v>1</v>
      </c>
      <c r="J12" s="139" t="s">
        <v>104</v>
      </c>
      <c r="K12" s="139"/>
      <c r="L12" s="140"/>
      <c r="M12" s="140">
        <v>1</v>
      </c>
      <c r="N12" s="139"/>
      <c r="O12" s="140"/>
      <c r="P12" s="140"/>
      <c r="Q12" s="140"/>
      <c r="R12" s="140"/>
      <c r="S12" s="140"/>
      <c r="T12" s="140"/>
      <c r="U12" s="140"/>
      <c r="V12" s="141"/>
      <c r="W12" s="137" t="s">
        <v>73</v>
      </c>
      <c r="X12" s="142">
        <v>2200</v>
      </c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">
      <c r="A13" s="8"/>
      <c r="B13" s="19" t="s">
        <v>7</v>
      </c>
      <c r="C13" s="18"/>
      <c r="D13" s="16"/>
      <c r="E13" s="81"/>
      <c r="F13" s="90"/>
      <c r="G13" s="17">
        <f>SUM(G11:G12)</f>
        <v>0</v>
      </c>
      <c r="H13" s="17">
        <f>SUM(H11:H12)</f>
        <v>0</v>
      </c>
      <c r="I13" s="17">
        <f>SUM(I11:I12)</f>
        <v>2</v>
      </c>
      <c r="J13" s="18"/>
      <c r="K13" s="18"/>
      <c r="L13" s="18"/>
      <c r="M13" s="17">
        <f t="shared" ref="M13" si="1">SUM(M11:M12)</f>
        <v>2</v>
      </c>
      <c r="N13" s="17"/>
      <c r="O13" s="17"/>
      <c r="P13" s="17"/>
      <c r="Q13" s="17"/>
      <c r="R13" s="17"/>
      <c r="S13" s="17"/>
      <c r="T13" s="17"/>
      <c r="U13" s="17"/>
      <c r="V13" s="83"/>
      <c r="W13" s="84"/>
      <c r="X13" s="85"/>
      <c r="Y13" s="37"/>
      <c r="Z13" s="37"/>
      <c r="AA13" s="37"/>
      <c r="AB13" s="37"/>
      <c r="AC13" s="37"/>
      <c r="AD13" s="37"/>
      <c r="AE13" s="37"/>
      <c r="AF13" s="37"/>
    </row>
    <row r="14" spans="1:32" x14ac:dyDescent="0.25">
      <c r="A14" s="20"/>
      <c r="B14" s="115" t="s">
        <v>75</v>
      </c>
      <c r="C14" s="116" t="s">
        <v>105</v>
      </c>
      <c r="D14" s="143"/>
      <c r="E14" s="118"/>
      <c r="F14" s="119"/>
      <c r="G14" s="116"/>
      <c r="H14" s="118"/>
      <c r="I14" s="86"/>
      <c r="J14" s="118"/>
      <c r="K14" s="118"/>
      <c r="L14" s="118"/>
      <c r="M14" s="118"/>
      <c r="N14" s="118"/>
      <c r="O14" s="118"/>
      <c r="P14" s="118"/>
      <c r="Q14" s="118"/>
      <c r="R14" s="87"/>
      <c r="S14" s="118"/>
      <c r="T14" s="118"/>
      <c r="U14" s="118"/>
      <c r="V14" s="118"/>
      <c r="W14" s="87"/>
      <c r="X14" s="88"/>
      <c r="Y14" s="63"/>
      <c r="Z14" s="63"/>
      <c r="AA14" s="63"/>
      <c r="AB14" s="63"/>
      <c r="AC14" s="63"/>
      <c r="AD14" s="63"/>
    </row>
    <row r="15" spans="1:32" x14ac:dyDescent="0.25">
      <c r="A15" s="20"/>
      <c r="B15" s="144"/>
      <c r="C15" s="91"/>
      <c r="D15" s="121"/>
      <c r="E15" s="92"/>
      <c r="F15" s="92"/>
      <c r="G15" s="91"/>
      <c r="H15" s="123"/>
      <c r="I15" s="123"/>
      <c r="J15" s="123"/>
      <c r="K15" s="123"/>
      <c r="L15" s="123"/>
      <c r="M15" s="91"/>
      <c r="N15" s="123"/>
      <c r="O15" s="123"/>
      <c r="P15" s="123"/>
      <c r="Q15" s="123"/>
      <c r="R15" s="91"/>
      <c r="S15" s="123"/>
      <c r="T15" s="123"/>
      <c r="U15" s="123"/>
      <c r="V15" s="123"/>
      <c r="W15" s="91"/>
      <c r="X15" s="124"/>
      <c r="Y15" s="63"/>
      <c r="Z15" s="63"/>
      <c r="AA15" s="63"/>
      <c r="AB15" s="63"/>
      <c r="AC15" s="63"/>
      <c r="AD15" s="63"/>
    </row>
    <row r="16" spans="1:32" s="21" customFormat="1" ht="15" customHeight="1" x14ac:dyDescent="0.25">
      <c r="A16" s="20"/>
      <c r="B16" s="89"/>
      <c r="C16" s="1"/>
      <c r="D16" s="89"/>
      <c r="E16" s="93"/>
      <c r="F16" s="38"/>
      <c r="G16" s="1"/>
      <c r="H16" s="90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37"/>
      <c r="Z16" s="37"/>
      <c r="AA16" s="37"/>
      <c r="AB16" s="37"/>
      <c r="AC16" s="37"/>
      <c r="AD16" s="37"/>
      <c r="AE16" s="37"/>
      <c r="AF16" s="37"/>
    </row>
    <row r="17" spans="1:32" s="21" customFormat="1" ht="15" customHeight="1" x14ac:dyDescent="0.25">
      <c r="A17" s="20"/>
      <c r="B17" s="89"/>
      <c r="C17" s="1"/>
      <c r="D17" s="89"/>
      <c r="E17" s="93"/>
      <c r="F17" s="38"/>
      <c r="G17" s="1"/>
      <c r="H17" s="90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37"/>
      <c r="Z17" s="37"/>
      <c r="AA17" s="37"/>
      <c r="AB17" s="37"/>
      <c r="AC17" s="37"/>
      <c r="AD17" s="37"/>
      <c r="AE17" s="37"/>
      <c r="AF17" s="37"/>
    </row>
    <row r="18" spans="1:32" x14ac:dyDescent="0.25">
      <c r="A18" s="20"/>
      <c r="B18" s="89"/>
      <c r="C18" s="1"/>
      <c r="D18" s="89"/>
      <c r="E18" s="93"/>
      <c r="G18" s="1"/>
      <c r="H18" s="90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63"/>
      <c r="Z18" s="63"/>
      <c r="AA18" s="63"/>
      <c r="AB18" s="63"/>
      <c r="AC18" s="63"/>
      <c r="AD18" s="63"/>
    </row>
    <row r="19" spans="1:32" x14ac:dyDescent="0.25">
      <c r="A19" s="20"/>
      <c r="B19" s="89"/>
      <c r="C19" s="1"/>
      <c r="D19" s="89"/>
      <c r="E19" s="93"/>
      <c r="G19" s="1"/>
      <c r="H19" s="90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63"/>
      <c r="Z19" s="63"/>
      <c r="AA19" s="63"/>
      <c r="AB19" s="63"/>
      <c r="AC19" s="63"/>
      <c r="AD19" s="63"/>
    </row>
    <row r="20" spans="1:32" x14ac:dyDescent="0.25">
      <c r="A20" s="20"/>
      <c r="B20" s="89"/>
      <c r="C20" s="1"/>
      <c r="D20" s="89"/>
      <c r="E20" s="93"/>
      <c r="G20" s="1"/>
      <c r="H20" s="90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63"/>
      <c r="Z20" s="63"/>
      <c r="AA20" s="63"/>
      <c r="AB20" s="63"/>
      <c r="AC20" s="63"/>
      <c r="AD20" s="63"/>
    </row>
    <row r="21" spans="1:32" x14ac:dyDescent="0.25">
      <c r="A21" s="20"/>
      <c r="B21" s="89"/>
      <c r="C21" s="1"/>
      <c r="D21" s="89"/>
      <c r="E21" s="93"/>
      <c r="G21" s="1"/>
      <c r="H21" s="90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63"/>
      <c r="Z21" s="63"/>
      <c r="AA21" s="63"/>
      <c r="AB21" s="63"/>
      <c r="AC21" s="63"/>
      <c r="AD21" s="63"/>
    </row>
    <row r="22" spans="1:32" s="21" customFormat="1" ht="15" customHeight="1" x14ac:dyDescent="0.25">
      <c r="A22" s="20"/>
      <c r="B22" s="89"/>
      <c r="C22" s="1"/>
      <c r="D22" s="89"/>
      <c r="E22" s="93"/>
      <c r="F22" s="38"/>
      <c r="G22" s="1"/>
      <c r="H22" s="90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37"/>
      <c r="Z22" s="37"/>
      <c r="AA22" s="37"/>
      <c r="AB22" s="37"/>
      <c r="AC22" s="37"/>
      <c r="AD22" s="37"/>
      <c r="AE22" s="37"/>
      <c r="AF22" s="37"/>
    </row>
    <row r="23" spans="1:32" x14ac:dyDescent="0.25">
      <c r="A23" s="20"/>
      <c r="B23" s="89"/>
      <c r="C23" s="1"/>
      <c r="D23" s="89"/>
      <c r="E23" s="93"/>
      <c r="G23" s="1"/>
      <c r="H23" s="90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63"/>
      <c r="Z23" s="63"/>
      <c r="AA23" s="63"/>
      <c r="AB23" s="63"/>
      <c r="AC23" s="63"/>
      <c r="AD23" s="63"/>
    </row>
    <row r="24" spans="1:32" x14ac:dyDescent="0.25">
      <c r="A24" s="20"/>
      <c r="B24" s="89"/>
      <c r="C24" s="1"/>
      <c r="D24" s="89"/>
      <c r="E24" s="93"/>
      <c r="G24" s="1"/>
      <c r="H24" s="90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63"/>
      <c r="Z24" s="63"/>
      <c r="AA24" s="63"/>
      <c r="AB24" s="63"/>
      <c r="AC24" s="63"/>
      <c r="AD24" s="63"/>
    </row>
    <row r="25" spans="1:32" x14ac:dyDescent="0.25">
      <c r="A25" s="20"/>
      <c r="B25" s="89"/>
      <c r="C25" s="1"/>
      <c r="D25" s="89"/>
      <c r="E25" s="93"/>
      <c r="G25" s="1"/>
      <c r="H25" s="90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63"/>
      <c r="Z25" s="63"/>
      <c r="AA25" s="63"/>
      <c r="AB25" s="63"/>
      <c r="AC25" s="63"/>
      <c r="AD25" s="63"/>
    </row>
    <row r="26" spans="1:32" x14ac:dyDescent="0.25">
      <c r="A26" s="20"/>
      <c r="B26" s="89"/>
      <c r="C26" s="1"/>
      <c r="D26" s="89"/>
      <c r="E26" s="93"/>
      <c r="G26" s="1"/>
      <c r="H26" s="90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63"/>
      <c r="Z26" s="63"/>
      <c r="AA26" s="63"/>
      <c r="AB26" s="63"/>
      <c r="AC26" s="63"/>
      <c r="AD26" s="63"/>
    </row>
    <row r="27" spans="1:32" x14ac:dyDescent="0.25">
      <c r="A27" s="20"/>
      <c r="B27" s="89"/>
      <c r="C27" s="1"/>
      <c r="D27" s="89"/>
      <c r="E27" s="93"/>
      <c r="G27" s="1"/>
      <c r="H27" s="90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63"/>
      <c r="Z27" s="63"/>
      <c r="AA27" s="63"/>
      <c r="AB27" s="63"/>
      <c r="AC27" s="63"/>
      <c r="AD27" s="63"/>
    </row>
    <row r="28" spans="1:32" x14ac:dyDescent="0.25">
      <c r="A28" s="20"/>
      <c r="B28" s="89"/>
      <c r="C28" s="1"/>
      <c r="D28" s="89"/>
      <c r="E28" s="93"/>
      <c r="G28" s="1"/>
      <c r="H28" s="90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63"/>
      <c r="Z28" s="63"/>
      <c r="AA28" s="63"/>
      <c r="AB28" s="63"/>
      <c r="AC28" s="63"/>
      <c r="AD28" s="63"/>
    </row>
    <row r="29" spans="1:32" x14ac:dyDescent="0.25">
      <c r="A29" s="20"/>
      <c r="B29" s="89"/>
      <c r="C29" s="1"/>
      <c r="D29" s="89"/>
      <c r="E29" s="93"/>
      <c r="G29" s="1"/>
      <c r="H29" s="90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63"/>
      <c r="Z29" s="63"/>
      <c r="AA29" s="63"/>
      <c r="AB29" s="63"/>
      <c r="AC29" s="63"/>
      <c r="AD29" s="63"/>
    </row>
    <row r="30" spans="1:32" x14ac:dyDescent="0.25">
      <c r="A30" s="20"/>
      <c r="B30" s="89"/>
      <c r="C30" s="1"/>
      <c r="D30" s="89"/>
      <c r="E30" s="93"/>
      <c r="G30" s="1"/>
      <c r="H30" s="90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63"/>
      <c r="Z30" s="63"/>
      <c r="AA30" s="63"/>
      <c r="AB30" s="63"/>
      <c r="AC30" s="63"/>
      <c r="AD30" s="63"/>
    </row>
    <row r="31" spans="1:32" x14ac:dyDescent="0.25">
      <c r="A31" s="20"/>
      <c r="B31" s="89"/>
      <c r="C31" s="1"/>
      <c r="D31" s="89"/>
      <c r="E31" s="93"/>
      <c r="G31" s="1"/>
      <c r="H31" s="90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63"/>
      <c r="Z31" s="63"/>
      <c r="AA31" s="63"/>
      <c r="AB31" s="63"/>
      <c r="AC31" s="63"/>
      <c r="AD31" s="63"/>
    </row>
    <row r="32" spans="1:32" x14ac:dyDescent="0.25">
      <c r="A32" s="20"/>
      <c r="B32" s="89"/>
      <c r="C32" s="1"/>
      <c r="D32" s="89"/>
      <c r="E32" s="93"/>
      <c r="G32" s="1"/>
      <c r="H32" s="90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89"/>
      <c r="C33" s="1"/>
      <c r="D33" s="89"/>
      <c r="E33" s="93"/>
      <c r="G33" s="1"/>
      <c r="H33" s="90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89"/>
      <c r="C34" s="1"/>
      <c r="D34" s="89"/>
      <c r="E34" s="93"/>
      <c r="G34" s="1"/>
      <c r="H34" s="90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89"/>
      <c r="C35" s="1"/>
      <c r="D35" s="89"/>
      <c r="E35" s="93"/>
      <c r="G35" s="1"/>
      <c r="H35" s="90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89"/>
      <c r="C36" s="1"/>
      <c r="D36" s="89"/>
      <c r="E36" s="93"/>
      <c r="G36" s="1"/>
      <c r="H36" s="90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89"/>
      <c r="C37" s="1"/>
      <c r="D37" s="89"/>
      <c r="E37" s="93"/>
      <c r="G37" s="1"/>
      <c r="H37" s="90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89"/>
      <c r="C38" s="1"/>
      <c r="D38" s="89"/>
      <c r="E38" s="93"/>
      <c r="G38" s="1"/>
      <c r="H38" s="90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89"/>
      <c r="C39" s="1"/>
      <c r="D39" s="89"/>
      <c r="E39" s="93"/>
      <c r="G39" s="1"/>
      <c r="H39" s="90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89"/>
      <c r="C40" s="1"/>
      <c r="D40" s="89"/>
      <c r="E40" s="93"/>
      <c r="G40" s="1"/>
      <c r="H40" s="90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89"/>
      <c r="C41" s="1"/>
      <c r="D41" s="89"/>
      <c r="E41" s="93"/>
      <c r="G41" s="1"/>
      <c r="H41" s="90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89"/>
      <c r="C42" s="1"/>
      <c r="D42" s="89"/>
      <c r="E42" s="93"/>
      <c r="G42" s="1"/>
      <c r="H42" s="90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89"/>
      <c r="C43" s="1"/>
      <c r="D43" s="89"/>
      <c r="E43" s="93"/>
      <c r="G43" s="1"/>
      <c r="H43" s="90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89"/>
      <c r="C44" s="1"/>
      <c r="D44" s="89"/>
      <c r="E44" s="93"/>
      <c r="G44" s="1"/>
      <c r="H44" s="90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63"/>
      <c r="Z44" s="63"/>
      <c r="AA44" s="63"/>
      <c r="AB44" s="63"/>
      <c r="AC44" s="63"/>
      <c r="AD44" s="63"/>
    </row>
    <row r="45" spans="1:30" x14ac:dyDescent="0.25">
      <c r="A45" s="20"/>
      <c r="B45" s="89"/>
      <c r="C45" s="1"/>
      <c r="D45" s="89"/>
      <c r="E45" s="93"/>
      <c r="G45" s="1"/>
      <c r="H45" s="90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63"/>
      <c r="Z45" s="63"/>
      <c r="AA45" s="63"/>
      <c r="AB45" s="63"/>
      <c r="AC45" s="63"/>
      <c r="AD45" s="63"/>
    </row>
    <row r="46" spans="1:30" x14ac:dyDescent="0.25">
      <c r="A46" s="20"/>
      <c r="B46" s="89"/>
      <c r="C46" s="1"/>
      <c r="D46" s="89"/>
      <c r="E46" s="93"/>
      <c r="G46" s="1"/>
      <c r="H46" s="90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63"/>
      <c r="Z46" s="63"/>
      <c r="AA46" s="63"/>
      <c r="AB46" s="63"/>
      <c r="AC46" s="63"/>
      <c r="AD46" s="63"/>
    </row>
    <row r="47" spans="1:30" x14ac:dyDescent="0.25">
      <c r="A47" s="20"/>
      <c r="B47" s="89"/>
      <c r="C47" s="1"/>
      <c r="D47" s="89"/>
      <c r="E47" s="93"/>
      <c r="G47" s="1"/>
      <c r="H47" s="90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63"/>
      <c r="Z47" s="63"/>
      <c r="AA47" s="63"/>
      <c r="AB47" s="63"/>
      <c r="AC47" s="63"/>
      <c r="AD47" s="63"/>
    </row>
    <row r="48" spans="1:30" x14ac:dyDescent="0.25">
      <c r="A48" s="20"/>
      <c r="B48" s="89"/>
      <c r="C48" s="1"/>
      <c r="D48" s="89"/>
      <c r="E48" s="93"/>
      <c r="G48" s="1"/>
      <c r="H48" s="90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63"/>
      <c r="Z48" s="63"/>
      <c r="AA48" s="63"/>
      <c r="AB48" s="63"/>
      <c r="AC48" s="63"/>
      <c r="AD48" s="63"/>
    </row>
    <row r="49" spans="1:30" x14ac:dyDescent="0.25">
      <c r="A49" s="20"/>
      <c r="B49" s="89"/>
      <c r="C49" s="1"/>
      <c r="D49" s="89"/>
      <c r="E49" s="93"/>
      <c r="G49" s="1"/>
      <c r="H49" s="90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63"/>
      <c r="Z49" s="63"/>
      <c r="AA49" s="63"/>
      <c r="AB49" s="63"/>
      <c r="AC49" s="63"/>
      <c r="AD49" s="63"/>
    </row>
    <row r="50" spans="1:30" x14ac:dyDescent="0.25">
      <c r="A50" s="20"/>
      <c r="B50" s="89"/>
      <c r="C50" s="1"/>
      <c r="D50" s="89"/>
      <c r="E50" s="93"/>
      <c r="G50" s="1"/>
      <c r="H50" s="90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89"/>
      <c r="X50" s="1"/>
      <c r="Y50" s="63"/>
      <c r="Z50" s="63"/>
      <c r="AA50" s="63"/>
      <c r="AB50" s="63"/>
      <c r="AC50" s="63"/>
      <c r="AD50" s="63"/>
    </row>
    <row r="51" spans="1:30" x14ac:dyDescent="0.25">
      <c r="A51" s="20"/>
      <c r="B51" s="89"/>
      <c r="C51" s="1"/>
      <c r="D51" s="89"/>
      <c r="E51" s="93"/>
      <c r="G51" s="1"/>
      <c r="H51" s="90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89"/>
      <c r="X51" s="1"/>
      <c r="Y51" s="63"/>
      <c r="Z51" s="63"/>
      <c r="AA51" s="63"/>
      <c r="AB51" s="63"/>
      <c r="AC51" s="63"/>
      <c r="AD51" s="63"/>
    </row>
    <row r="52" spans="1:30" x14ac:dyDescent="0.25">
      <c r="A52" s="20"/>
      <c r="B52" s="89"/>
      <c r="C52" s="1"/>
      <c r="D52" s="89"/>
      <c r="E52" s="89"/>
      <c r="F52" s="37"/>
      <c r="G52" s="1"/>
      <c r="H52" s="90"/>
      <c r="I52" s="1"/>
      <c r="J52" s="37"/>
      <c r="K52" s="37"/>
      <c r="L52" s="37"/>
      <c r="M52" s="37"/>
      <c r="N52" s="94"/>
      <c r="O52" s="94"/>
      <c r="P52" s="37"/>
      <c r="Q52" s="37"/>
      <c r="R52" s="37"/>
      <c r="S52" s="37"/>
      <c r="T52" s="37"/>
      <c r="U52" s="37"/>
      <c r="V52" s="37"/>
      <c r="W52" s="89"/>
      <c r="X52" s="37"/>
      <c r="Y52" s="63"/>
      <c r="Z52" s="63"/>
      <c r="AA52" s="63"/>
      <c r="AB52" s="63"/>
      <c r="AC52" s="63"/>
      <c r="AD52" s="63"/>
    </row>
    <row r="53" spans="1:30" x14ac:dyDescent="0.25">
      <c r="A53" s="20"/>
      <c r="B53" s="89"/>
      <c r="C53" s="1"/>
      <c r="D53" s="89"/>
      <c r="E53" s="89"/>
      <c r="F53" s="37"/>
      <c r="G53" s="1"/>
      <c r="H53" s="90"/>
      <c r="I53" s="1"/>
      <c r="J53" s="37"/>
      <c r="K53" s="37"/>
      <c r="L53" s="37"/>
      <c r="M53" s="37"/>
      <c r="N53" s="94"/>
      <c r="O53" s="94"/>
      <c r="P53" s="37"/>
      <c r="Q53" s="37"/>
      <c r="R53" s="37"/>
      <c r="S53" s="37"/>
      <c r="T53" s="37"/>
      <c r="U53" s="37"/>
      <c r="V53" s="37"/>
      <c r="W53" s="89"/>
      <c r="X53" s="37"/>
      <c r="Y53" s="63"/>
      <c r="Z53" s="63"/>
      <c r="AA53" s="63"/>
      <c r="AB53" s="63"/>
      <c r="AC53" s="63"/>
      <c r="AD53" s="63"/>
    </row>
    <row r="54" spans="1:30" x14ac:dyDescent="0.25">
      <c r="A54" s="20"/>
      <c r="B54" s="89"/>
      <c r="C54" s="1"/>
      <c r="D54" s="89"/>
      <c r="E54" s="89"/>
      <c r="F54" s="37"/>
      <c r="G54" s="1"/>
      <c r="H54" s="90"/>
      <c r="I54" s="1"/>
      <c r="J54" s="37"/>
      <c r="K54" s="37"/>
      <c r="L54" s="37"/>
      <c r="M54" s="37"/>
      <c r="N54" s="94"/>
      <c r="O54" s="94"/>
      <c r="P54" s="37"/>
      <c r="Q54" s="37"/>
      <c r="R54" s="37"/>
      <c r="S54" s="37"/>
      <c r="T54" s="37"/>
      <c r="U54" s="37"/>
      <c r="V54" s="37"/>
      <c r="W54" s="89"/>
      <c r="X54" s="37"/>
      <c r="Y54" s="63"/>
      <c r="Z54" s="63"/>
      <c r="AA54" s="63"/>
      <c r="AB54" s="63"/>
      <c r="AC54" s="63"/>
      <c r="AD54" s="63"/>
    </row>
    <row r="55" spans="1:30" x14ac:dyDescent="0.25">
      <c r="A55" s="20"/>
      <c r="B55" s="89"/>
      <c r="C55" s="1"/>
      <c r="D55" s="89"/>
      <c r="E55" s="89"/>
      <c r="F55" s="37"/>
      <c r="G55" s="1"/>
      <c r="H55" s="90"/>
      <c r="I55" s="1"/>
      <c r="J55" s="37"/>
      <c r="K55" s="37"/>
      <c r="L55" s="37"/>
      <c r="M55" s="37"/>
      <c r="N55" s="94"/>
      <c r="O55" s="94"/>
      <c r="P55" s="37"/>
      <c r="Q55" s="37"/>
      <c r="R55" s="37"/>
      <c r="S55" s="37"/>
      <c r="T55" s="37"/>
      <c r="U55" s="37"/>
      <c r="V55" s="37"/>
      <c r="W55" s="89"/>
      <c r="X55" s="37"/>
      <c r="Y55" s="63"/>
      <c r="Z55" s="63"/>
      <c r="AA55" s="63"/>
      <c r="AB55" s="63"/>
      <c r="AC55" s="63"/>
      <c r="AD55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"/>
  <sheetViews>
    <sheetView zoomScale="97" zoomScaleNormal="97" workbookViewId="0"/>
  </sheetViews>
  <sheetFormatPr defaultRowHeight="15" x14ac:dyDescent="0.2"/>
  <cols>
    <col min="1" max="1" width="0.7109375" style="103" customWidth="1"/>
    <col min="2" max="2" width="8" style="113" customWidth="1"/>
    <col min="3" max="3" width="8.28515625" style="192" customWidth="1"/>
    <col min="4" max="4" width="5.85546875" style="113" customWidth="1"/>
    <col min="5" max="8" width="5.7109375" style="114" customWidth="1"/>
    <col min="9" max="9" width="10.7109375" style="114" customWidth="1"/>
    <col min="10" max="10" width="0.5703125" style="114" customWidth="1"/>
    <col min="11" max="13" width="5.7109375" style="114" customWidth="1"/>
    <col min="14" max="14" width="10.7109375" style="114" customWidth="1"/>
    <col min="15" max="17" width="5.7109375" style="114" customWidth="1"/>
    <col min="18" max="18" width="10.5703125" style="114" customWidth="1"/>
    <col min="19" max="20" width="6.85546875" style="112" customWidth="1"/>
    <col min="21" max="21" width="6.28515625" style="112" customWidth="1"/>
    <col min="22" max="24" width="3.7109375" style="112" customWidth="1"/>
    <col min="25" max="25" width="28.85546875" style="103" customWidth="1"/>
    <col min="26" max="26" width="75.28515625" style="103" customWidth="1"/>
    <col min="27" max="27" width="47.85546875" style="103" customWidth="1"/>
    <col min="28" max="28" width="20.5703125" style="103" customWidth="1"/>
    <col min="29" max="16384" width="9.140625" style="103"/>
  </cols>
  <sheetData>
    <row r="1" spans="1:29" ht="23.1" customHeight="1" x14ac:dyDescent="0.3">
      <c r="A1" s="97"/>
      <c r="B1" s="98" t="s">
        <v>77</v>
      </c>
      <c r="C1" s="14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50"/>
      <c r="T1" s="150"/>
      <c r="U1" s="150"/>
      <c r="V1" s="101"/>
      <c r="W1" s="101"/>
      <c r="X1" s="101"/>
      <c r="Y1" s="102"/>
      <c r="Z1" s="8"/>
      <c r="AA1" s="8"/>
      <c r="AB1" s="8"/>
    </row>
    <row r="2" spans="1:29" s="155" customFormat="1" ht="20.100000000000001" customHeight="1" x14ac:dyDescent="0.25">
      <c r="A2" s="151"/>
      <c r="B2" s="104" t="s">
        <v>19</v>
      </c>
      <c r="C2" s="152"/>
      <c r="D2" s="106" t="s">
        <v>48</v>
      </c>
      <c r="E2" s="105"/>
      <c r="F2" s="153"/>
      <c r="G2" s="64"/>
      <c r="H2" s="153"/>
      <c r="I2" s="64"/>
      <c r="J2" s="153"/>
      <c r="K2" s="11"/>
      <c r="L2" s="153"/>
      <c r="M2" s="11"/>
      <c r="N2" s="153"/>
      <c r="O2" s="153"/>
      <c r="P2" s="11"/>
      <c r="Q2" s="153"/>
      <c r="R2" s="64"/>
      <c r="S2" s="105"/>
      <c r="T2" s="105"/>
      <c r="U2" s="105"/>
      <c r="V2" s="11"/>
      <c r="W2" s="11"/>
      <c r="X2" s="11"/>
      <c r="Y2" s="24"/>
      <c r="Z2" s="154"/>
      <c r="AA2" s="154"/>
      <c r="AB2" s="154"/>
      <c r="AC2" s="154"/>
    </row>
    <row r="3" spans="1:29" s="155" customFormat="1" ht="15" customHeight="1" x14ac:dyDescent="0.25">
      <c r="A3" s="151"/>
      <c r="B3" s="22" t="s">
        <v>78</v>
      </c>
      <c r="C3" s="67" t="s">
        <v>18</v>
      </c>
      <c r="D3" s="156"/>
      <c r="E3" s="157"/>
      <c r="F3" s="156"/>
      <c r="G3" s="156"/>
      <c r="H3" s="156"/>
      <c r="I3" s="70"/>
      <c r="J3" s="158"/>
      <c r="K3" s="159" t="s">
        <v>79</v>
      </c>
      <c r="L3" s="69"/>
      <c r="M3" s="156"/>
      <c r="N3" s="70"/>
      <c r="O3" s="159" t="s">
        <v>80</v>
      </c>
      <c r="P3" s="69"/>
      <c r="Q3" s="18"/>
      <c r="R3" s="70"/>
      <c r="S3" s="160" t="s">
        <v>109</v>
      </c>
      <c r="T3" s="156"/>
      <c r="U3" s="66"/>
      <c r="V3" s="66" t="s">
        <v>81</v>
      </c>
      <c r="W3" s="156"/>
      <c r="X3" s="70"/>
      <c r="Y3" s="68" t="s">
        <v>82</v>
      </c>
      <c r="Z3" s="154"/>
      <c r="AA3" s="154"/>
      <c r="AB3" s="154"/>
      <c r="AC3" s="154"/>
    </row>
    <row r="4" spans="1:29" s="162" customFormat="1" ht="15" customHeight="1" x14ac:dyDescent="0.25">
      <c r="A4" s="151"/>
      <c r="B4" s="17" t="s">
        <v>0</v>
      </c>
      <c r="C4" s="16" t="s">
        <v>1</v>
      </c>
      <c r="D4" s="17" t="s">
        <v>4</v>
      </c>
      <c r="E4" s="17" t="s">
        <v>58</v>
      </c>
      <c r="F4" s="17" t="s">
        <v>52</v>
      </c>
      <c r="G4" s="15" t="s">
        <v>53</v>
      </c>
      <c r="H4" s="15" t="s">
        <v>54</v>
      </c>
      <c r="I4" s="17" t="s">
        <v>83</v>
      </c>
      <c r="J4" s="38"/>
      <c r="K4" s="17" t="s">
        <v>58</v>
      </c>
      <c r="L4" s="17" t="s">
        <v>52</v>
      </c>
      <c r="M4" s="161" t="s">
        <v>54</v>
      </c>
      <c r="N4" s="17" t="s">
        <v>83</v>
      </c>
      <c r="O4" s="17" t="s">
        <v>58</v>
      </c>
      <c r="P4" s="17" t="s">
        <v>52</v>
      </c>
      <c r="Q4" s="17" t="s">
        <v>54</v>
      </c>
      <c r="R4" s="17" t="s">
        <v>83</v>
      </c>
      <c r="S4" s="71" t="s">
        <v>14</v>
      </c>
      <c r="T4" s="69" t="s">
        <v>15</v>
      </c>
      <c r="U4" s="70" t="s">
        <v>110</v>
      </c>
      <c r="V4" s="15">
        <v>1</v>
      </c>
      <c r="W4" s="18">
        <v>2</v>
      </c>
      <c r="X4" s="17">
        <v>3</v>
      </c>
      <c r="Y4" s="70"/>
      <c r="Z4" s="154"/>
      <c r="AA4" s="154"/>
      <c r="AB4" s="154"/>
      <c r="AC4" s="154"/>
    </row>
    <row r="5" spans="1:29" s="162" customFormat="1" ht="15" customHeight="1" x14ac:dyDescent="0.25">
      <c r="A5" s="151"/>
      <c r="B5" s="22">
        <v>1967</v>
      </c>
      <c r="C5" s="34" t="s">
        <v>25</v>
      </c>
      <c r="D5" s="22" t="s">
        <v>29</v>
      </c>
      <c r="E5" s="22">
        <v>22</v>
      </c>
      <c r="F5" s="22">
        <v>18</v>
      </c>
      <c r="G5" s="22">
        <v>1</v>
      </c>
      <c r="H5" s="22">
        <v>3</v>
      </c>
      <c r="I5" s="163">
        <f t="shared" ref="I5:I17" si="0">PRODUCT(F5/E5)</f>
        <v>0.81818181818181823</v>
      </c>
      <c r="J5" s="38"/>
      <c r="K5" s="22"/>
      <c r="L5" s="22"/>
      <c r="M5" s="22"/>
      <c r="N5" s="163"/>
      <c r="O5" s="22"/>
      <c r="P5" s="22"/>
      <c r="Q5" s="22"/>
      <c r="R5" s="22"/>
      <c r="S5" s="25">
        <v>1</v>
      </c>
      <c r="T5" s="22"/>
      <c r="U5" s="24"/>
      <c r="V5" s="24">
        <v>1</v>
      </c>
      <c r="W5" s="25"/>
      <c r="X5" s="22"/>
      <c r="Y5" s="68"/>
      <c r="Z5" s="154"/>
      <c r="AA5" s="154"/>
      <c r="AB5" s="154"/>
      <c r="AC5" s="154"/>
    </row>
    <row r="6" spans="1:29" s="162" customFormat="1" ht="15" customHeight="1" x14ac:dyDescent="0.25">
      <c r="A6" s="151"/>
      <c r="B6" s="22">
        <v>1968</v>
      </c>
      <c r="C6" s="34" t="s">
        <v>25</v>
      </c>
      <c r="D6" s="22" t="s">
        <v>29</v>
      </c>
      <c r="E6" s="22">
        <v>22</v>
      </c>
      <c r="F6" s="22">
        <v>17</v>
      </c>
      <c r="G6" s="22">
        <v>0</v>
      </c>
      <c r="H6" s="22">
        <v>5</v>
      </c>
      <c r="I6" s="163">
        <f t="shared" si="0"/>
        <v>0.77272727272727271</v>
      </c>
      <c r="J6" s="38"/>
      <c r="K6" s="22"/>
      <c r="L6" s="22"/>
      <c r="M6" s="22"/>
      <c r="N6" s="163"/>
      <c r="O6" s="22"/>
      <c r="P6" s="22"/>
      <c r="Q6" s="22"/>
      <c r="R6" s="22"/>
      <c r="S6" s="25"/>
      <c r="T6" s="22">
        <v>1</v>
      </c>
      <c r="U6" s="24"/>
      <c r="V6" s="24">
        <v>1</v>
      </c>
      <c r="W6" s="25"/>
      <c r="X6" s="22"/>
      <c r="Y6" s="68"/>
      <c r="Z6" s="154"/>
      <c r="AA6" s="154"/>
      <c r="AB6" s="154"/>
      <c r="AC6" s="154"/>
    </row>
    <row r="7" spans="1:29" s="162" customFormat="1" ht="15" customHeight="1" x14ac:dyDescent="0.25">
      <c r="A7" s="151"/>
      <c r="B7" s="22">
        <v>1969</v>
      </c>
      <c r="C7" s="34" t="s">
        <v>25</v>
      </c>
      <c r="D7" s="22" t="s">
        <v>29</v>
      </c>
      <c r="E7" s="22">
        <v>22</v>
      </c>
      <c r="F7" s="22">
        <v>19</v>
      </c>
      <c r="G7" s="22">
        <v>0</v>
      </c>
      <c r="H7" s="22">
        <v>3</v>
      </c>
      <c r="I7" s="163">
        <f t="shared" si="0"/>
        <v>0.86363636363636365</v>
      </c>
      <c r="J7" s="38"/>
      <c r="K7" s="22"/>
      <c r="L7" s="22"/>
      <c r="M7" s="22"/>
      <c r="N7" s="163"/>
      <c r="O7" s="22"/>
      <c r="P7" s="22"/>
      <c r="Q7" s="22"/>
      <c r="R7" s="22"/>
      <c r="S7" s="25"/>
      <c r="T7" s="22"/>
      <c r="U7" s="24">
        <v>1</v>
      </c>
      <c r="V7" s="24">
        <v>1</v>
      </c>
      <c r="W7" s="25"/>
      <c r="X7" s="22"/>
      <c r="Y7" s="68"/>
      <c r="Z7" s="154"/>
      <c r="AA7" s="154"/>
      <c r="AB7" s="154"/>
      <c r="AC7" s="154"/>
    </row>
    <row r="8" spans="1:29" s="162" customFormat="1" ht="15" customHeight="1" x14ac:dyDescent="0.25">
      <c r="A8" s="151"/>
      <c r="B8" s="22">
        <v>1969</v>
      </c>
      <c r="C8" s="34" t="s">
        <v>25</v>
      </c>
      <c r="D8" s="22" t="s">
        <v>27</v>
      </c>
      <c r="E8" s="22">
        <v>1</v>
      </c>
      <c r="F8" s="22">
        <v>0</v>
      </c>
      <c r="G8" s="22">
        <v>0</v>
      </c>
      <c r="H8" s="22">
        <v>1</v>
      </c>
      <c r="I8" s="163">
        <v>0</v>
      </c>
      <c r="J8" s="38"/>
      <c r="K8" s="22"/>
      <c r="L8" s="22"/>
      <c r="M8" s="22"/>
      <c r="N8" s="163"/>
      <c r="O8" s="22"/>
      <c r="P8" s="22"/>
      <c r="Q8" s="22"/>
      <c r="R8" s="22"/>
      <c r="S8" s="25"/>
      <c r="T8" s="22"/>
      <c r="U8" s="24"/>
      <c r="V8" s="24"/>
      <c r="W8" s="25"/>
      <c r="X8" s="22"/>
      <c r="Y8" s="68" t="s">
        <v>111</v>
      </c>
      <c r="Z8" s="154"/>
      <c r="AA8" s="154"/>
      <c r="AB8" s="154"/>
      <c r="AC8" s="154"/>
    </row>
    <row r="9" spans="1:29" s="162" customFormat="1" ht="15" customHeight="1" x14ac:dyDescent="0.25">
      <c r="A9" s="151"/>
      <c r="B9" s="22">
        <v>1970</v>
      </c>
      <c r="C9" s="34" t="s">
        <v>25</v>
      </c>
      <c r="D9" s="22" t="s">
        <v>24</v>
      </c>
      <c r="E9" s="22">
        <v>22</v>
      </c>
      <c r="F9" s="22">
        <v>13</v>
      </c>
      <c r="G9" s="22">
        <v>3</v>
      </c>
      <c r="H9" s="22">
        <v>6</v>
      </c>
      <c r="I9" s="163">
        <f t="shared" si="0"/>
        <v>0.59090909090909094</v>
      </c>
      <c r="J9" s="38"/>
      <c r="K9" s="22"/>
      <c r="L9" s="22"/>
      <c r="M9" s="22"/>
      <c r="N9" s="163"/>
      <c r="O9" s="22"/>
      <c r="P9" s="22"/>
      <c r="Q9" s="22"/>
      <c r="R9" s="22"/>
      <c r="S9" s="25"/>
      <c r="T9" s="22"/>
      <c r="U9" s="24"/>
      <c r="V9" s="24"/>
      <c r="W9" s="25">
        <v>1</v>
      </c>
      <c r="X9" s="22"/>
      <c r="Y9" s="68"/>
      <c r="Z9" s="154"/>
      <c r="AA9" s="154"/>
      <c r="AB9" s="154"/>
      <c r="AC9" s="154"/>
    </row>
    <row r="10" spans="1:29" s="162" customFormat="1" ht="15" customHeight="1" x14ac:dyDescent="0.25">
      <c r="A10" s="151"/>
      <c r="B10" s="22">
        <v>1972</v>
      </c>
      <c r="C10" s="34"/>
      <c r="D10" s="22"/>
      <c r="E10" s="22"/>
      <c r="F10" s="22"/>
      <c r="G10" s="22"/>
      <c r="H10" s="22"/>
      <c r="I10" s="163"/>
      <c r="J10" s="38"/>
      <c r="K10" s="22"/>
      <c r="L10" s="22"/>
      <c r="M10" s="22"/>
      <c r="N10" s="163"/>
      <c r="O10" s="22"/>
      <c r="P10" s="22"/>
      <c r="Q10" s="22"/>
      <c r="R10" s="22"/>
      <c r="S10" s="25">
        <v>1</v>
      </c>
      <c r="T10" s="22"/>
      <c r="U10" s="24"/>
      <c r="V10" s="24"/>
      <c r="W10" s="25"/>
      <c r="X10" s="22"/>
      <c r="Y10" s="68"/>
      <c r="Z10" s="154"/>
      <c r="AA10" s="154"/>
      <c r="AB10" s="154"/>
      <c r="AC10" s="154"/>
    </row>
    <row r="11" spans="1:29" s="162" customFormat="1" ht="15" customHeight="1" x14ac:dyDescent="0.25">
      <c r="A11" s="151"/>
      <c r="B11" s="22">
        <v>1974</v>
      </c>
      <c r="C11" s="34" t="s">
        <v>25</v>
      </c>
      <c r="D11" s="22" t="s">
        <v>20</v>
      </c>
      <c r="E11" s="22">
        <v>22</v>
      </c>
      <c r="F11" s="22">
        <v>8</v>
      </c>
      <c r="G11" s="22">
        <v>1</v>
      </c>
      <c r="H11" s="22">
        <v>13</v>
      </c>
      <c r="I11" s="163">
        <f t="shared" si="0"/>
        <v>0.36363636363636365</v>
      </c>
      <c r="J11" s="38"/>
      <c r="K11" s="22"/>
      <c r="L11" s="22"/>
      <c r="M11" s="22"/>
      <c r="N11" s="163"/>
      <c r="O11" s="22"/>
      <c r="P11" s="22"/>
      <c r="Q11" s="22"/>
      <c r="R11" s="22"/>
      <c r="S11" s="25">
        <v>1</v>
      </c>
      <c r="T11" s="22"/>
      <c r="U11" s="24"/>
      <c r="V11" s="24"/>
      <c r="W11" s="25"/>
      <c r="X11" s="22"/>
      <c r="Y11" s="68"/>
      <c r="Z11" s="154"/>
      <c r="AA11" s="154"/>
      <c r="AB11" s="154"/>
      <c r="AC11" s="154"/>
    </row>
    <row r="12" spans="1:29" s="162" customFormat="1" ht="15" customHeight="1" x14ac:dyDescent="0.25">
      <c r="A12" s="151"/>
      <c r="B12" s="22">
        <v>1975</v>
      </c>
      <c r="C12" s="34" t="s">
        <v>25</v>
      </c>
      <c r="D12" s="22" t="s">
        <v>22</v>
      </c>
      <c r="E12" s="22">
        <v>22</v>
      </c>
      <c r="F12" s="22">
        <v>13</v>
      </c>
      <c r="G12" s="22">
        <v>0</v>
      </c>
      <c r="H12" s="22">
        <v>9</v>
      </c>
      <c r="I12" s="163">
        <f t="shared" si="0"/>
        <v>0.59090909090909094</v>
      </c>
      <c r="J12" s="38"/>
      <c r="K12" s="22"/>
      <c r="L12" s="22"/>
      <c r="M12" s="22"/>
      <c r="N12" s="163"/>
      <c r="O12" s="22"/>
      <c r="P12" s="22"/>
      <c r="Q12" s="22"/>
      <c r="R12" s="22"/>
      <c r="S12" s="25"/>
      <c r="T12" s="22"/>
      <c r="U12" s="24"/>
      <c r="V12" s="24"/>
      <c r="W12" s="25"/>
      <c r="X12" s="22"/>
      <c r="Y12" s="68"/>
      <c r="Z12" s="154"/>
      <c r="AA12" s="154"/>
      <c r="AB12" s="154"/>
      <c r="AC12" s="154"/>
    </row>
    <row r="13" spans="1:29" s="162" customFormat="1" ht="15" customHeight="1" x14ac:dyDescent="0.25">
      <c r="A13" s="151"/>
      <c r="B13" s="22">
        <v>1976</v>
      </c>
      <c r="C13" s="34" t="s">
        <v>25</v>
      </c>
      <c r="D13" s="22" t="s">
        <v>29</v>
      </c>
      <c r="E13" s="22">
        <v>22</v>
      </c>
      <c r="F13" s="22">
        <v>16</v>
      </c>
      <c r="G13" s="22">
        <v>2</v>
      </c>
      <c r="H13" s="22">
        <v>4</v>
      </c>
      <c r="I13" s="163">
        <f t="shared" si="0"/>
        <v>0.72727272727272729</v>
      </c>
      <c r="J13" s="38"/>
      <c r="K13" s="22"/>
      <c r="L13" s="22"/>
      <c r="M13" s="22"/>
      <c r="N13" s="163"/>
      <c r="O13" s="22"/>
      <c r="P13" s="22"/>
      <c r="Q13" s="22"/>
      <c r="R13" s="22"/>
      <c r="S13" s="25"/>
      <c r="T13" s="22">
        <v>1</v>
      </c>
      <c r="U13" s="24"/>
      <c r="V13" s="24">
        <v>1</v>
      </c>
      <c r="W13" s="25"/>
      <c r="X13" s="22"/>
      <c r="Y13" s="68"/>
      <c r="Z13" s="154"/>
      <c r="AA13" s="154"/>
      <c r="AB13" s="154"/>
      <c r="AC13" s="154"/>
    </row>
    <row r="14" spans="1:29" s="162" customFormat="1" ht="15" customHeight="1" x14ac:dyDescent="0.25">
      <c r="A14" s="151"/>
      <c r="B14" s="22">
        <v>1977</v>
      </c>
      <c r="C14" s="34" t="s">
        <v>25</v>
      </c>
      <c r="D14" s="22" t="s">
        <v>41</v>
      </c>
      <c r="E14" s="22">
        <v>22</v>
      </c>
      <c r="F14" s="22">
        <v>12</v>
      </c>
      <c r="G14" s="22">
        <v>3</v>
      </c>
      <c r="H14" s="22">
        <v>7</v>
      </c>
      <c r="I14" s="163">
        <f t="shared" si="0"/>
        <v>0.54545454545454541</v>
      </c>
      <c r="J14" s="38"/>
      <c r="K14" s="22"/>
      <c r="L14" s="22"/>
      <c r="M14" s="22"/>
      <c r="N14" s="163"/>
      <c r="O14" s="22"/>
      <c r="P14" s="22"/>
      <c r="Q14" s="22"/>
      <c r="R14" s="22"/>
      <c r="S14" s="25"/>
      <c r="T14" s="22"/>
      <c r="U14" s="24">
        <v>1</v>
      </c>
      <c r="V14" s="24"/>
      <c r="W14" s="25"/>
      <c r="X14" s="22">
        <v>1</v>
      </c>
      <c r="Y14" s="68"/>
      <c r="Z14" s="154"/>
      <c r="AA14" s="154"/>
      <c r="AB14" s="154"/>
      <c r="AC14" s="154"/>
    </row>
    <row r="15" spans="1:29" s="162" customFormat="1" ht="15" customHeight="1" x14ac:dyDescent="0.25">
      <c r="A15" s="151"/>
      <c r="B15" s="22">
        <v>1980</v>
      </c>
      <c r="C15" s="34"/>
      <c r="D15" s="22"/>
      <c r="E15" s="22"/>
      <c r="F15" s="22"/>
      <c r="G15" s="22"/>
      <c r="H15" s="22"/>
      <c r="I15" s="163"/>
      <c r="J15" s="38"/>
      <c r="K15" s="22"/>
      <c r="L15" s="22"/>
      <c r="M15" s="22"/>
      <c r="N15" s="163"/>
      <c r="O15" s="22"/>
      <c r="P15" s="22"/>
      <c r="Q15" s="22"/>
      <c r="R15" s="22"/>
      <c r="S15" s="25">
        <v>1</v>
      </c>
      <c r="T15" s="22"/>
      <c r="U15" s="24"/>
      <c r="V15" s="24"/>
      <c r="W15" s="25"/>
      <c r="X15" s="22"/>
      <c r="Y15" s="68"/>
      <c r="Z15" s="154"/>
      <c r="AA15" s="154"/>
      <c r="AB15" s="154"/>
      <c r="AC15" s="154"/>
    </row>
    <row r="16" spans="1:29" s="162" customFormat="1" ht="15" customHeight="1" x14ac:dyDescent="0.25">
      <c r="A16" s="151"/>
      <c r="B16" s="22">
        <v>1982</v>
      </c>
      <c r="C16" s="34" t="s">
        <v>25</v>
      </c>
      <c r="D16" s="22" t="s">
        <v>84</v>
      </c>
      <c r="E16" s="22">
        <v>22</v>
      </c>
      <c r="F16" s="22">
        <v>5</v>
      </c>
      <c r="G16" s="22">
        <v>2</v>
      </c>
      <c r="H16" s="22">
        <v>15</v>
      </c>
      <c r="I16" s="163">
        <f t="shared" si="0"/>
        <v>0.22727272727272727</v>
      </c>
      <c r="J16" s="38"/>
      <c r="K16" s="22"/>
      <c r="L16" s="22"/>
      <c r="M16" s="22"/>
      <c r="N16" s="163"/>
      <c r="O16" s="22">
        <v>6</v>
      </c>
      <c r="P16" s="22">
        <v>2</v>
      </c>
      <c r="Q16" s="22">
        <v>4</v>
      </c>
      <c r="R16" s="163">
        <f>PRODUCT(P16/O16)</f>
        <v>0.33333333333333331</v>
      </c>
      <c r="S16" s="25"/>
      <c r="T16" s="22"/>
      <c r="U16" s="24"/>
      <c r="V16" s="24"/>
      <c r="W16" s="25"/>
      <c r="X16" s="22"/>
      <c r="Y16" s="68" t="s">
        <v>85</v>
      </c>
      <c r="Z16" s="154"/>
      <c r="AA16" s="154"/>
      <c r="AB16" s="154"/>
      <c r="AC16" s="154"/>
    </row>
    <row r="17" spans="1:29" s="162" customFormat="1" ht="15" customHeight="1" x14ac:dyDescent="0.25">
      <c r="A17" s="151"/>
      <c r="B17" s="164" t="s">
        <v>7</v>
      </c>
      <c r="C17" s="19"/>
      <c r="D17" s="165"/>
      <c r="E17" s="161">
        <f>SUM(E5:E16)</f>
        <v>199</v>
      </c>
      <c r="F17" s="161">
        <f>SUM(F5:F16)</f>
        <v>121</v>
      </c>
      <c r="G17" s="161">
        <f>SUM(G5:G16)</f>
        <v>12</v>
      </c>
      <c r="H17" s="161">
        <f>SUM(H5:H16)</f>
        <v>66</v>
      </c>
      <c r="I17" s="166">
        <f t="shared" si="0"/>
        <v>0.60804020100502509</v>
      </c>
      <c r="J17" s="38"/>
      <c r="K17" s="161">
        <f>SUM(K5:K16)</f>
        <v>0</v>
      </c>
      <c r="L17" s="161">
        <f>SUM(L5:L16)</f>
        <v>0</v>
      </c>
      <c r="M17" s="161">
        <f>SUM(M5:M16)</f>
        <v>0</v>
      </c>
      <c r="N17" s="166">
        <v>0</v>
      </c>
      <c r="O17" s="161">
        <f>SUM(O5:O16)</f>
        <v>6</v>
      </c>
      <c r="P17" s="161">
        <f>SUM(P5:P16)</f>
        <v>2</v>
      </c>
      <c r="Q17" s="161">
        <f>SUM(Q5:Q16)</f>
        <v>4</v>
      </c>
      <c r="R17" s="166">
        <f>PRODUCT(P17/O17)</f>
        <v>0.33333333333333331</v>
      </c>
      <c r="S17" s="17">
        <f t="shared" ref="S17:T17" si="1">SUM(S5:S16)</f>
        <v>4</v>
      </c>
      <c r="T17" s="17">
        <f t="shared" si="1"/>
        <v>2</v>
      </c>
      <c r="U17" s="17">
        <f t="shared" ref="U17" si="2">SUM(U5:U16)</f>
        <v>2</v>
      </c>
      <c r="V17" s="161">
        <f>SUM(V5:V16)</f>
        <v>4</v>
      </c>
      <c r="W17" s="161">
        <f>SUM(W5:W16)</f>
        <v>1</v>
      </c>
      <c r="X17" s="161">
        <f>SUM(X5:X16)</f>
        <v>1</v>
      </c>
      <c r="Y17" s="167"/>
      <c r="Z17" s="154"/>
      <c r="AA17" s="154"/>
      <c r="AB17" s="154"/>
      <c r="AC17" s="154"/>
    </row>
    <row r="18" spans="1:29" s="155" customFormat="1" ht="15" customHeight="1" x14ac:dyDescent="0.25">
      <c r="A18" s="151"/>
      <c r="B18" s="168"/>
      <c r="C18" s="169"/>
      <c r="D18" s="170"/>
      <c r="E18" s="170"/>
      <c r="F18" s="170"/>
      <c r="G18" s="170"/>
      <c r="H18" s="170"/>
      <c r="I18" s="170"/>
      <c r="J18" s="171"/>
      <c r="K18" s="170"/>
      <c r="L18" s="170"/>
      <c r="M18" s="170"/>
      <c r="N18" s="170"/>
      <c r="O18" s="170"/>
      <c r="P18" s="170"/>
      <c r="Q18" s="170"/>
      <c r="R18" s="170"/>
      <c r="S18" s="107"/>
      <c r="T18" s="111"/>
      <c r="U18" s="111"/>
      <c r="V18" s="172"/>
      <c r="W18" s="172"/>
      <c r="X18" s="172"/>
      <c r="Y18" s="172"/>
      <c r="Z18" s="154"/>
      <c r="AA18" s="154"/>
      <c r="AB18" s="154"/>
      <c r="AC18" s="154"/>
    </row>
    <row r="19" spans="1:29" s="162" customFormat="1" ht="15" customHeight="1" x14ac:dyDescent="0.25">
      <c r="A19" s="151"/>
      <c r="B19" s="19" t="s">
        <v>86</v>
      </c>
      <c r="C19" s="173"/>
      <c r="D19" s="174"/>
      <c r="E19" s="17" t="s">
        <v>58</v>
      </c>
      <c r="F19" s="17" t="s">
        <v>52</v>
      </c>
      <c r="G19" s="15" t="s">
        <v>53</v>
      </c>
      <c r="H19" s="15" t="s">
        <v>54</v>
      </c>
      <c r="I19" s="17" t="s">
        <v>83</v>
      </c>
      <c r="J19" s="175"/>
      <c r="K19" s="176" t="s">
        <v>87</v>
      </c>
      <c r="L19" s="165"/>
      <c r="M19" s="165"/>
      <c r="N19" s="17" t="s">
        <v>88</v>
      </c>
      <c r="O19" s="17" t="s">
        <v>58</v>
      </c>
      <c r="P19" s="17" t="s">
        <v>52</v>
      </c>
      <c r="Q19" s="17" t="s">
        <v>54</v>
      </c>
      <c r="R19" s="17" t="s">
        <v>83</v>
      </c>
      <c r="S19" s="107"/>
      <c r="T19" s="111" t="s">
        <v>93</v>
      </c>
      <c r="U19" s="111"/>
      <c r="V19" s="177" t="s">
        <v>44</v>
      </c>
      <c r="W19" s="178"/>
      <c r="X19" s="178"/>
      <c r="Y19" s="178"/>
      <c r="Z19" s="154"/>
      <c r="AA19" s="154"/>
      <c r="AB19" s="154"/>
      <c r="AC19" s="154"/>
    </row>
    <row r="20" spans="1:29" s="162" customFormat="1" ht="15" customHeight="1" x14ac:dyDescent="0.2">
      <c r="A20" s="151"/>
      <c r="B20" s="179" t="s">
        <v>18</v>
      </c>
      <c r="C20" s="64"/>
      <c r="D20" s="180"/>
      <c r="E20" s="22">
        <f>PRODUCT(E17)</f>
        <v>199</v>
      </c>
      <c r="F20" s="22">
        <f>PRODUCT(F17)</f>
        <v>121</v>
      </c>
      <c r="G20" s="22">
        <f>PRODUCT(G17)</f>
        <v>12</v>
      </c>
      <c r="H20" s="22">
        <f>PRODUCT(H17)</f>
        <v>66</v>
      </c>
      <c r="I20" s="163">
        <f>PRODUCT(F20/E20)</f>
        <v>0.60804020100502509</v>
      </c>
      <c r="J20" s="51"/>
      <c r="K20" s="179" t="s">
        <v>89</v>
      </c>
      <c r="L20" s="64"/>
      <c r="M20" s="64"/>
      <c r="N20" s="181"/>
      <c r="O20" s="22"/>
      <c r="P20" s="22"/>
      <c r="Q20" s="22"/>
      <c r="R20" s="163"/>
      <c r="S20" s="107"/>
      <c r="T20" s="111"/>
      <c r="U20" s="111"/>
      <c r="V20" s="178"/>
      <c r="W20" s="178"/>
      <c r="X20" s="178"/>
      <c r="Y20" s="178"/>
      <c r="Z20" s="154"/>
      <c r="AA20" s="154"/>
      <c r="AB20" s="154"/>
      <c r="AC20" s="154"/>
    </row>
    <row r="21" spans="1:29" s="162" customFormat="1" ht="15" customHeight="1" x14ac:dyDescent="0.2">
      <c r="A21" s="151"/>
      <c r="B21" s="182" t="s">
        <v>79</v>
      </c>
      <c r="C21" s="183"/>
      <c r="D21" s="184"/>
      <c r="E21" s="22"/>
      <c r="F21" s="22"/>
      <c r="G21" s="22"/>
      <c r="H21" s="22"/>
      <c r="I21" s="163"/>
      <c r="J21" s="51"/>
      <c r="K21" s="185" t="s">
        <v>90</v>
      </c>
      <c r="L21" s="56"/>
      <c r="M21" s="56"/>
      <c r="N21" s="181"/>
      <c r="O21" s="22"/>
      <c r="P21" s="22"/>
      <c r="Q21" s="22"/>
      <c r="R21" s="163"/>
      <c r="S21" s="107"/>
      <c r="T21" s="111"/>
      <c r="U21" s="111"/>
      <c r="V21" s="178"/>
      <c r="W21" s="178"/>
      <c r="X21" s="178"/>
      <c r="Y21" s="178"/>
      <c r="Z21" s="154"/>
      <c r="AA21" s="154"/>
      <c r="AB21" s="154"/>
      <c r="AC21" s="154"/>
    </row>
    <row r="22" spans="1:29" s="162" customFormat="1" ht="15" customHeight="1" x14ac:dyDescent="0.2">
      <c r="A22" s="151"/>
      <c r="B22" s="179" t="s">
        <v>80</v>
      </c>
      <c r="C22" s="64"/>
      <c r="D22" s="180"/>
      <c r="E22" s="22">
        <f>SUM(O17)</f>
        <v>6</v>
      </c>
      <c r="F22" s="22">
        <f>SUM(P17)</f>
        <v>2</v>
      </c>
      <c r="G22" s="22">
        <v>0</v>
      </c>
      <c r="H22" s="22">
        <f>SUM(Q17)</f>
        <v>4</v>
      </c>
      <c r="I22" s="163">
        <f>PRODUCT(F22/E22)</f>
        <v>0.33333333333333331</v>
      </c>
      <c r="J22" s="51"/>
      <c r="K22" s="179" t="s">
        <v>91</v>
      </c>
      <c r="L22" s="64"/>
      <c r="M22" s="11"/>
      <c r="N22" s="181"/>
      <c r="O22" s="22"/>
      <c r="P22" s="22"/>
      <c r="Q22" s="22"/>
      <c r="R22" s="163"/>
      <c r="S22" s="107"/>
      <c r="T22" s="111"/>
      <c r="U22" s="111"/>
      <c r="V22" s="178"/>
      <c r="W22" s="178"/>
      <c r="X22" s="178"/>
      <c r="Y22" s="178"/>
      <c r="Z22" s="154"/>
      <c r="AA22" s="154"/>
      <c r="AB22" s="154"/>
      <c r="AC22" s="154"/>
    </row>
    <row r="23" spans="1:29" s="162" customFormat="1" ht="15" customHeight="1" x14ac:dyDescent="0.2">
      <c r="A23" s="151"/>
      <c r="B23" s="186" t="s">
        <v>92</v>
      </c>
      <c r="C23" s="187"/>
      <c r="D23" s="188"/>
      <c r="E23" s="17">
        <f>SUM(E20:E22)</f>
        <v>205</v>
      </c>
      <c r="F23" s="17">
        <f>SUM(F20:F22)</f>
        <v>123</v>
      </c>
      <c r="G23" s="17">
        <f>SUM(G20:G22)</f>
        <v>12</v>
      </c>
      <c r="H23" s="17">
        <f>SUM(H20:H22)</f>
        <v>70</v>
      </c>
      <c r="I23" s="83">
        <f>PRODUCT(F23/E23)</f>
        <v>0.6</v>
      </c>
      <c r="J23" s="51"/>
      <c r="K23" s="186" t="s">
        <v>92</v>
      </c>
      <c r="L23" s="188"/>
      <c r="M23" s="188"/>
      <c r="N23" s="17"/>
      <c r="O23" s="17"/>
      <c r="P23" s="17"/>
      <c r="Q23" s="17"/>
      <c r="R23" s="83"/>
      <c r="S23" s="107"/>
      <c r="T23" s="111"/>
      <c r="U23" s="111"/>
      <c r="V23" s="178"/>
      <c r="W23" s="178"/>
      <c r="X23" s="178"/>
      <c r="Y23" s="178"/>
      <c r="Z23" s="154"/>
      <c r="AA23" s="154"/>
      <c r="AB23" s="154"/>
      <c r="AC23" s="154"/>
    </row>
    <row r="24" spans="1:29" s="162" customFormat="1" ht="15" customHeight="1" x14ac:dyDescent="0.2">
      <c r="A24" s="151"/>
      <c r="B24" s="37"/>
      <c r="C24" s="89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151"/>
      <c r="P24" s="37"/>
      <c r="Q24" s="37"/>
      <c r="R24" s="37"/>
      <c r="S24" s="107"/>
      <c r="T24" s="107"/>
      <c r="U24" s="107"/>
      <c r="V24" s="178"/>
      <c r="W24" s="178"/>
      <c r="X24" s="178"/>
      <c r="Y24" s="178"/>
      <c r="Z24" s="154"/>
      <c r="AA24" s="154"/>
      <c r="AB24" s="154"/>
      <c r="AC24" s="154"/>
    </row>
    <row r="25" spans="1:29" s="162" customFormat="1" ht="15" customHeight="1" x14ac:dyDescent="0.2">
      <c r="A25" s="189"/>
      <c r="B25" s="151"/>
      <c r="C25" s="89"/>
      <c r="D25" s="15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151"/>
      <c r="P25" s="37"/>
      <c r="Q25" s="37"/>
      <c r="R25" s="37"/>
      <c r="S25" s="107"/>
      <c r="T25" s="107"/>
      <c r="U25" s="107"/>
      <c r="V25" s="178"/>
      <c r="W25" s="178"/>
      <c r="X25" s="178"/>
      <c r="Y25" s="178"/>
      <c r="Z25" s="154"/>
      <c r="AA25" s="154"/>
      <c r="AB25" s="154"/>
      <c r="AC25" s="154"/>
    </row>
    <row r="26" spans="1:29" s="162" customFormat="1" ht="15" customHeight="1" x14ac:dyDescent="0.2">
      <c r="A26" s="151"/>
      <c r="B26" s="37"/>
      <c r="C26" s="89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151"/>
      <c r="P26" s="37"/>
      <c r="Q26" s="37"/>
      <c r="R26" s="37"/>
      <c r="S26" s="107"/>
      <c r="T26" s="107"/>
      <c r="U26" s="107"/>
      <c r="V26" s="178"/>
      <c r="W26" s="178"/>
      <c r="X26" s="178"/>
      <c r="Y26" s="178"/>
      <c r="Z26" s="154"/>
      <c r="AA26" s="154"/>
      <c r="AB26" s="154"/>
      <c r="AC26" s="154"/>
    </row>
    <row r="27" spans="1:29" s="162" customFormat="1" ht="15" customHeight="1" x14ac:dyDescent="0.2">
      <c r="A27" s="151"/>
      <c r="B27" s="37"/>
      <c r="C27" s="8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151"/>
      <c r="P27" s="37"/>
      <c r="Q27" s="37"/>
      <c r="R27" s="37"/>
      <c r="S27" s="107"/>
      <c r="T27" s="107"/>
      <c r="U27" s="107"/>
      <c r="V27" s="178"/>
      <c r="W27" s="178"/>
      <c r="X27" s="178"/>
      <c r="Y27" s="178"/>
      <c r="Z27" s="154"/>
      <c r="AA27" s="154"/>
      <c r="AB27" s="154"/>
      <c r="AC27" s="154"/>
    </row>
    <row r="28" spans="1:29" s="190" customFormat="1" ht="15" customHeight="1" x14ac:dyDescent="0.2">
      <c r="A28" s="151"/>
      <c r="B28" s="37"/>
      <c r="C28" s="89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151"/>
      <c r="P28" s="37"/>
      <c r="Q28" s="37"/>
      <c r="R28" s="37"/>
      <c r="S28" s="107"/>
      <c r="T28" s="107"/>
      <c r="U28" s="107"/>
      <c r="V28" s="178"/>
      <c r="W28" s="178"/>
      <c r="X28" s="178"/>
      <c r="Y28" s="178"/>
      <c r="Z28" s="154"/>
      <c r="AA28" s="154"/>
      <c r="AB28" s="154"/>
      <c r="AC28" s="154"/>
    </row>
    <row r="29" spans="1:29" s="190" customFormat="1" ht="15" customHeight="1" x14ac:dyDescent="0.2">
      <c r="A29" s="151"/>
      <c r="B29" s="37"/>
      <c r="C29" s="8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51"/>
      <c r="P29" s="37"/>
      <c r="Q29" s="37"/>
      <c r="R29" s="37"/>
      <c r="S29" s="107"/>
      <c r="T29" s="107"/>
      <c r="U29" s="107"/>
      <c r="V29" s="178"/>
      <c r="W29" s="178"/>
      <c r="X29" s="178"/>
      <c r="Y29" s="178"/>
      <c r="Z29" s="154"/>
      <c r="AA29" s="154"/>
      <c r="AB29" s="154"/>
      <c r="AC29" s="154"/>
    </row>
    <row r="30" spans="1:29" s="109" customFormat="1" ht="15" customHeight="1" x14ac:dyDescent="0.2">
      <c r="A30" s="1"/>
      <c r="B30" s="107"/>
      <c r="C30" s="191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P30" s="107"/>
      <c r="Q30" s="107"/>
      <c r="R30" s="107"/>
      <c r="S30" s="107"/>
      <c r="T30" s="107"/>
      <c r="U30" s="107"/>
      <c r="V30" s="108"/>
      <c r="W30" s="108"/>
      <c r="X30" s="108"/>
      <c r="Y30" s="8"/>
      <c r="Z30" s="8"/>
      <c r="AA30" s="8"/>
      <c r="AB30" s="8"/>
      <c r="AC30" s="8"/>
    </row>
    <row r="31" spans="1:29" s="109" customFormat="1" ht="15" customHeight="1" x14ac:dyDescent="0.2">
      <c r="A31" s="1"/>
      <c r="B31" s="107"/>
      <c r="C31" s="191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  <c r="P31" s="107"/>
      <c r="Q31" s="107"/>
      <c r="R31" s="107"/>
      <c r="S31" s="107"/>
      <c r="T31" s="107"/>
      <c r="U31" s="107"/>
      <c r="V31" s="108"/>
      <c r="W31" s="108"/>
      <c r="X31" s="108"/>
      <c r="Y31" s="8"/>
      <c r="Z31" s="8"/>
      <c r="AA31" s="8"/>
      <c r="AB31" s="8"/>
      <c r="AC31" s="8"/>
    </row>
    <row r="32" spans="1:29" s="109" customFormat="1" ht="15" customHeight="1" x14ac:dyDescent="0.2">
      <c r="A32" s="1"/>
      <c r="B32" s="108"/>
      <c r="C32" s="191"/>
      <c r="D32" s="110"/>
      <c r="E32" s="108"/>
      <c r="F32" s="107"/>
      <c r="G32" s="107"/>
      <c r="H32" s="107"/>
      <c r="I32" s="107"/>
      <c r="J32" s="111"/>
      <c r="K32" s="108"/>
      <c r="L32" s="107"/>
      <c r="M32" s="107"/>
      <c r="N32" s="107"/>
      <c r="O32" s="108"/>
      <c r="P32" s="107"/>
      <c r="Q32" s="107"/>
      <c r="R32" s="107"/>
      <c r="S32" s="107"/>
      <c r="T32" s="107"/>
      <c r="U32" s="107"/>
      <c r="V32" s="108"/>
      <c r="W32" s="108"/>
      <c r="X32" s="108"/>
      <c r="Y32" s="8"/>
      <c r="Z32" s="8"/>
      <c r="AA32" s="8"/>
      <c r="AB32" s="8"/>
      <c r="AC32" s="8"/>
    </row>
    <row r="33" spans="1:29" s="109" customFormat="1" ht="15" customHeight="1" x14ac:dyDescent="0.2">
      <c r="A33" s="1"/>
      <c r="B33" s="107"/>
      <c r="C33" s="191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8"/>
      <c r="P33" s="107"/>
      <c r="Q33" s="107"/>
      <c r="R33" s="107"/>
      <c r="S33" s="107"/>
      <c r="T33" s="107"/>
      <c r="U33" s="107"/>
      <c r="V33" s="108"/>
      <c r="W33" s="108"/>
      <c r="X33" s="108"/>
      <c r="Y33" s="8"/>
      <c r="Z33" s="8"/>
      <c r="AA33" s="8"/>
      <c r="AB33" s="8"/>
      <c r="AC33" s="8"/>
    </row>
    <row r="34" spans="1:29" s="109" customFormat="1" ht="15" customHeight="1" x14ac:dyDescent="0.2">
      <c r="A34" s="1"/>
      <c r="B34" s="107"/>
      <c r="C34" s="191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8"/>
      <c r="P34" s="107"/>
      <c r="Q34" s="107"/>
      <c r="R34" s="107"/>
      <c r="S34" s="107"/>
      <c r="T34" s="107"/>
      <c r="U34" s="107"/>
      <c r="V34" s="108"/>
      <c r="W34" s="108"/>
      <c r="X34" s="108"/>
      <c r="Y34" s="8"/>
      <c r="Z34" s="8"/>
      <c r="AA34" s="8"/>
      <c r="AB34" s="8"/>
      <c r="AC34" s="8"/>
    </row>
    <row r="35" spans="1:29" s="109" customFormat="1" ht="15" customHeight="1" x14ac:dyDescent="0.2">
      <c r="A35" s="1"/>
      <c r="B35" s="107"/>
      <c r="C35" s="191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07"/>
      <c r="Q35" s="107"/>
      <c r="R35" s="107"/>
      <c r="S35" s="51"/>
      <c r="T35" s="51"/>
      <c r="U35" s="51"/>
      <c r="V35" s="108"/>
      <c r="W35" s="108"/>
      <c r="X35" s="108"/>
      <c r="Y35" s="8"/>
      <c r="Z35" s="8"/>
      <c r="AA35" s="8"/>
      <c r="AB35" s="8"/>
      <c r="AC35" s="8"/>
    </row>
    <row r="36" spans="1:29" s="109" customFormat="1" ht="15" customHeight="1" x14ac:dyDescent="0.2">
      <c r="A36" s="1"/>
      <c r="B36" s="107"/>
      <c r="C36" s="191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07"/>
      <c r="Q36" s="107"/>
      <c r="R36" s="107"/>
      <c r="S36" s="107"/>
      <c r="T36" s="107"/>
      <c r="U36" s="107"/>
      <c r="V36" s="108"/>
      <c r="W36" s="108"/>
      <c r="X36" s="108"/>
      <c r="Y36" s="8"/>
      <c r="Z36" s="8"/>
      <c r="AA36" s="8"/>
      <c r="AB36" s="8"/>
      <c r="AC36" s="8"/>
    </row>
    <row r="37" spans="1:29" s="109" customFormat="1" ht="15" customHeight="1" x14ac:dyDescent="0.2">
      <c r="A37" s="1"/>
      <c r="B37" s="107"/>
      <c r="C37" s="191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  <c r="P37" s="107"/>
      <c r="Q37" s="107"/>
      <c r="R37" s="107"/>
      <c r="S37" s="107"/>
      <c r="T37" s="107"/>
      <c r="U37" s="107"/>
      <c r="V37" s="108"/>
      <c r="W37" s="108"/>
      <c r="X37" s="108"/>
      <c r="Y37" s="8"/>
      <c r="Z37" s="8"/>
      <c r="AA37" s="8"/>
      <c r="AB37" s="8"/>
      <c r="AC37" s="8"/>
    </row>
    <row r="38" spans="1:29" s="109" customFormat="1" ht="15" customHeight="1" x14ac:dyDescent="0.2">
      <c r="A38" s="1"/>
      <c r="B38" s="107"/>
      <c r="C38" s="191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07"/>
      <c r="Q38" s="107"/>
      <c r="R38" s="107"/>
      <c r="S38" s="107"/>
      <c r="T38" s="107"/>
      <c r="U38" s="107"/>
      <c r="V38" s="108"/>
      <c r="W38" s="108"/>
      <c r="X38" s="108"/>
      <c r="Y38" s="8"/>
      <c r="Z38" s="8"/>
      <c r="AA38" s="8"/>
      <c r="AB38" s="8"/>
      <c r="AC38" s="8"/>
    </row>
    <row r="39" spans="1:29" s="109" customFormat="1" ht="15" customHeight="1" x14ac:dyDescent="0.2">
      <c r="A39" s="1"/>
      <c r="B39" s="107"/>
      <c r="C39" s="191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07"/>
      <c r="Q39" s="107"/>
      <c r="R39" s="107"/>
      <c r="S39" s="107"/>
      <c r="T39" s="107"/>
      <c r="U39" s="107"/>
      <c r="V39" s="108"/>
      <c r="W39" s="108"/>
      <c r="X39" s="108"/>
      <c r="Y39" s="8"/>
      <c r="Z39" s="8"/>
      <c r="AA39" s="8"/>
      <c r="AB39" s="8"/>
      <c r="AC39" s="8"/>
    </row>
    <row r="40" spans="1:29" s="109" customFormat="1" ht="15" customHeight="1" x14ac:dyDescent="0.2">
      <c r="A40" s="1"/>
      <c r="B40" s="107"/>
      <c r="C40" s="191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07"/>
      <c r="Q40" s="107"/>
      <c r="R40" s="107"/>
      <c r="S40" s="107"/>
      <c r="T40" s="107"/>
      <c r="U40" s="107"/>
      <c r="V40" s="108"/>
      <c r="W40" s="108"/>
      <c r="X40" s="108"/>
      <c r="Y40" s="8"/>
      <c r="Z40" s="8"/>
      <c r="AA40" s="8"/>
      <c r="AB40" s="8"/>
      <c r="AC40" s="8"/>
    </row>
    <row r="41" spans="1:29" s="109" customFormat="1" ht="15" customHeight="1" x14ac:dyDescent="0.2">
      <c r="A41" s="1"/>
      <c r="B41" s="107"/>
      <c r="C41" s="191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07"/>
      <c r="Q41" s="107"/>
      <c r="R41" s="107"/>
      <c r="S41" s="107"/>
      <c r="T41" s="107"/>
      <c r="U41" s="107"/>
      <c r="V41" s="108"/>
      <c r="W41" s="108"/>
      <c r="X41" s="108"/>
      <c r="Y41" s="8"/>
      <c r="Z41" s="8"/>
      <c r="AA41" s="8"/>
      <c r="AB41" s="8"/>
      <c r="AC41" s="8"/>
    </row>
    <row r="42" spans="1:29" s="109" customFormat="1" ht="15" customHeight="1" x14ac:dyDescent="0.2">
      <c r="A42" s="1"/>
      <c r="B42" s="107"/>
      <c r="C42" s="191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07"/>
      <c r="Q42" s="107"/>
      <c r="R42" s="107"/>
      <c r="S42" s="107"/>
      <c r="T42" s="107"/>
      <c r="U42" s="107"/>
      <c r="V42" s="108"/>
      <c r="W42" s="108"/>
      <c r="X42" s="108"/>
      <c r="Y42" s="8"/>
      <c r="Z42" s="8"/>
      <c r="AA42" s="8"/>
      <c r="AB42" s="8"/>
      <c r="AC42" s="8"/>
    </row>
    <row r="43" spans="1:29" s="109" customFormat="1" ht="15" customHeight="1" x14ac:dyDescent="0.2">
      <c r="A43" s="1"/>
      <c r="B43" s="107"/>
      <c r="C43" s="191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07"/>
      <c r="Q43" s="107"/>
      <c r="R43" s="107"/>
      <c r="S43" s="107"/>
      <c r="T43" s="107"/>
      <c r="U43" s="107"/>
      <c r="V43" s="108"/>
      <c r="W43" s="108"/>
      <c r="X43" s="108"/>
      <c r="Y43" s="8"/>
      <c r="Z43" s="8"/>
      <c r="AA43" s="8"/>
      <c r="AB43" s="8"/>
      <c r="AC43" s="8"/>
    </row>
    <row r="44" spans="1:29" s="109" customFormat="1" ht="15" customHeight="1" x14ac:dyDescent="0.2">
      <c r="A44" s="1"/>
      <c r="B44" s="107"/>
      <c r="C44" s="191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07"/>
      <c r="Q44" s="107"/>
      <c r="R44" s="107"/>
      <c r="S44" s="107"/>
      <c r="T44" s="107"/>
      <c r="U44" s="107"/>
      <c r="V44" s="108"/>
      <c r="W44" s="108"/>
      <c r="X44" s="108"/>
      <c r="Y44" s="8"/>
      <c r="Z44" s="8"/>
      <c r="AA44" s="8"/>
      <c r="AB44" s="8"/>
      <c r="AC44" s="8"/>
    </row>
    <row r="45" spans="1:29" s="109" customFormat="1" ht="15" customHeight="1" x14ac:dyDescent="0.2">
      <c r="A45" s="1"/>
      <c r="B45" s="107"/>
      <c r="C45" s="191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07"/>
      <c r="Q45" s="107"/>
      <c r="R45" s="107"/>
      <c r="S45" s="107"/>
      <c r="T45" s="107"/>
      <c r="U45" s="107"/>
      <c r="V45" s="108"/>
      <c r="W45" s="108"/>
      <c r="X45" s="108"/>
      <c r="Y45" s="8"/>
      <c r="Z45" s="8"/>
      <c r="AA45" s="8"/>
      <c r="AB45" s="8"/>
      <c r="AC45" s="8"/>
    </row>
    <row r="46" spans="1:29" s="109" customFormat="1" ht="15" customHeight="1" x14ac:dyDescent="0.2">
      <c r="A46" s="1"/>
      <c r="B46" s="107"/>
      <c r="C46" s="191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07"/>
      <c r="Q46" s="107"/>
      <c r="R46" s="107"/>
      <c r="S46" s="107"/>
      <c r="T46" s="107"/>
      <c r="U46" s="107"/>
      <c r="V46" s="108"/>
      <c r="W46" s="108"/>
      <c r="X46" s="108"/>
      <c r="Y46" s="8"/>
      <c r="Z46" s="8"/>
      <c r="AA46" s="8"/>
      <c r="AB46" s="8"/>
      <c r="AC46" s="8"/>
    </row>
    <row r="47" spans="1:29" s="109" customFormat="1" ht="15" customHeight="1" x14ac:dyDescent="0.2">
      <c r="A47" s="1"/>
      <c r="B47" s="107"/>
      <c r="C47" s="191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07"/>
      <c r="Q47" s="107"/>
      <c r="R47" s="107"/>
      <c r="S47" s="107"/>
      <c r="T47" s="107"/>
      <c r="U47" s="107"/>
      <c r="V47" s="108"/>
      <c r="W47" s="108"/>
      <c r="X47" s="108"/>
      <c r="Y47" s="8"/>
      <c r="Z47" s="8"/>
      <c r="AA47" s="8"/>
      <c r="AB47" s="8"/>
      <c r="AC47" s="8"/>
    </row>
    <row r="48" spans="1:29" s="109" customFormat="1" ht="15" customHeight="1" x14ac:dyDescent="0.2">
      <c r="A48" s="1"/>
      <c r="B48" s="107"/>
      <c r="C48" s="191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7"/>
      <c r="Q48" s="107"/>
      <c r="R48" s="107"/>
      <c r="S48" s="107"/>
      <c r="T48" s="107"/>
      <c r="U48" s="107"/>
      <c r="V48" s="108"/>
      <c r="W48" s="108"/>
      <c r="X48" s="108"/>
      <c r="Y48" s="8"/>
      <c r="Z48" s="8"/>
      <c r="AA48" s="8"/>
      <c r="AB48" s="8"/>
      <c r="AC48" s="8"/>
    </row>
    <row r="49" spans="1:29" s="109" customFormat="1" ht="15" customHeight="1" x14ac:dyDescent="0.2">
      <c r="A49" s="1"/>
      <c r="B49" s="107"/>
      <c r="C49" s="191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7"/>
      <c r="Q49" s="107"/>
      <c r="R49" s="107"/>
      <c r="S49" s="107"/>
      <c r="T49" s="107"/>
      <c r="U49" s="107"/>
      <c r="V49" s="108"/>
      <c r="W49" s="108"/>
      <c r="X49" s="108"/>
      <c r="Y49" s="8"/>
      <c r="Z49" s="8"/>
      <c r="AA49" s="8"/>
      <c r="AB49" s="8"/>
      <c r="AC49" s="8"/>
    </row>
    <row r="50" spans="1:29" s="109" customFormat="1" ht="15" customHeight="1" x14ac:dyDescent="0.2">
      <c r="A50" s="1"/>
      <c r="B50" s="107"/>
      <c r="C50" s="191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7"/>
      <c r="Q50" s="107"/>
      <c r="R50" s="107"/>
      <c r="S50" s="107"/>
      <c r="T50" s="107"/>
      <c r="U50" s="107"/>
      <c r="V50" s="108"/>
      <c r="W50" s="108"/>
      <c r="X50" s="108"/>
      <c r="Y50" s="8"/>
      <c r="Z50" s="8"/>
      <c r="AA50" s="8"/>
      <c r="AB50" s="8"/>
      <c r="AC50" s="8"/>
    </row>
    <row r="51" spans="1:29" s="109" customFormat="1" ht="15" customHeight="1" x14ac:dyDescent="0.2">
      <c r="A51" s="1"/>
      <c r="B51" s="107"/>
      <c r="C51" s="191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07"/>
      <c r="Q51" s="107"/>
      <c r="R51" s="107"/>
      <c r="S51" s="107"/>
      <c r="T51" s="107"/>
      <c r="U51" s="107"/>
      <c r="V51" s="108"/>
      <c r="W51" s="108"/>
      <c r="X51" s="108"/>
      <c r="Y51" s="8"/>
      <c r="Z51" s="8"/>
      <c r="AA51" s="8"/>
      <c r="AB51" s="8"/>
      <c r="AC51" s="8"/>
    </row>
    <row r="52" spans="1:29" s="109" customFormat="1" ht="15" customHeight="1" x14ac:dyDescent="0.2">
      <c r="A52" s="1"/>
      <c r="B52" s="107"/>
      <c r="C52" s="191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07"/>
      <c r="Q52" s="107"/>
      <c r="R52" s="107"/>
      <c r="S52" s="107"/>
      <c r="T52" s="107"/>
      <c r="U52" s="107"/>
      <c r="V52" s="108"/>
      <c r="W52" s="108"/>
      <c r="X52" s="108"/>
      <c r="Y52" s="8"/>
      <c r="Z52" s="8"/>
      <c r="AA52" s="8"/>
      <c r="AB52" s="8"/>
      <c r="AC52" s="8"/>
    </row>
    <row r="53" spans="1:29" s="109" customFormat="1" ht="15" customHeight="1" x14ac:dyDescent="0.2">
      <c r="A53" s="1"/>
      <c r="B53" s="107"/>
      <c r="C53" s="191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07"/>
      <c r="Q53" s="107"/>
      <c r="R53" s="107"/>
      <c r="S53" s="107"/>
      <c r="T53" s="107"/>
      <c r="U53" s="107"/>
      <c r="V53" s="108"/>
      <c r="W53" s="108"/>
      <c r="X53" s="108"/>
      <c r="Y53" s="8"/>
      <c r="Z53" s="8"/>
      <c r="AA53" s="8"/>
      <c r="AB53" s="8"/>
      <c r="AC53" s="8"/>
    </row>
    <row r="54" spans="1:29" s="109" customFormat="1" ht="15" customHeight="1" x14ac:dyDescent="0.2">
      <c r="A54" s="1"/>
      <c r="B54" s="107"/>
      <c r="C54" s="191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07"/>
      <c r="Q54" s="107"/>
      <c r="R54" s="107"/>
      <c r="S54" s="107"/>
      <c r="T54" s="107"/>
      <c r="U54" s="107"/>
      <c r="V54" s="108"/>
      <c r="W54" s="108"/>
      <c r="X54" s="108"/>
      <c r="Y54" s="8"/>
      <c r="Z54" s="8"/>
      <c r="AA54" s="8"/>
      <c r="AB54" s="8"/>
      <c r="AC54" s="8"/>
    </row>
    <row r="55" spans="1:29" s="109" customFormat="1" ht="15" customHeight="1" x14ac:dyDescent="0.2">
      <c r="A55" s="1"/>
      <c r="B55" s="107"/>
      <c r="C55" s="191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8"/>
      <c r="P55" s="107"/>
      <c r="Q55" s="107"/>
      <c r="R55" s="107"/>
      <c r="S55" s="107"/>
      <c r="T55" s="107"/>
      <c r="U55" s="107"/>
      <c r="V55" s="108"/>
      <c r="W55" s="108"/>
      <c r="X55" s="108"/>
      <c r="Y55" s="8"/>
      <c r="Z55" s="8"/>
      <c r="AA55" s="8"/>
      <c r="AB55" s="8"/>
      <c r="AC55" s="8"/>
    </row>
    <row r="56" spans="1:29" s="109" customFormat="1" ht="15" customHeight="1" x14ac:dyDescent="0.2">
      <c r="A56" s="1"/>
      <c r="B56" s="107"/>
      <c r="C56" s="191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07"/>
      <c r="Q56" s="107"/>
      <c r="R56" s="107"/>
      <c r="S56" s="107"/>
      <c r="T56" s="107"/>
      <c r="U56" s="107"/>
      <c r="V56" s="108"/>
      <c r="W56" s="108"/>
      <c r="X56" s="108"/>
      <c r="Y56" s="8"/>
      <c r="Z56" s="8"/>
      <c r="AA56" s="8"/>
      <c r="AB56" s="8"/>
      <c r="AC56" s="8"/>
    </row>
    <row r="57" spans="1:29" s="109" customFormat="1" ht="15" customHeight="1" x14ac:dyDescent="0.2">
      <c r="A57" s="1"/>
      <c r="B57" s="107"/>
      <c r="C57" s="191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07"/>
      <c r="Q57" s="107"/>
      <c r="R57" s="107"/>
      <c r="S57" s="107"/>
      <c r="T57" s="107"/>
      <c r="U57" s="107"/>
      <c r="V57" s="108"/>
      <c r="W57" s="108"/>
      <c r="X57" s="108"/>
      <c r="Y57" s="8"/>
      <c r="Z57" s="8"/>
      <c r="AA57" s="8"/>
      <c r="AB57" s="8"/>
      <c r="AC57" s="8"/>
    </row>
    <row r="58" spans="1:29" s="109" customFormat="1" ht="15" customHeight="1" x14ac:dyDescent="0.2">
      <c r="A58" s="1"/>
      <c r="B58" s="107"/>
      <c r="C58" s="191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8"/>
      <c r="P58" s="107"/>
      <c r="Q58" s="107"/>
      <c r="R58" s="107"/>
      <c r="S58" s="107"/>
      <c r="T58" s="107"/>
      <c r="U58" s="107"/>
      <c r="V58" s="108"/>
      <c r="W58" s="108"/>
      <c r="X58" s="108"/>
      <c r="Y58" s="8"/>
      <c r="Z58" s="8"/>
      <c r="AA58" s="8"/>
      <c r="AB58" s="8"/>
      <c r="AC58" s="8"/>
    </row>
    <row r="59" spans="1:29" s="109" customFormat="1" ht="15" customHeight="1" x14ac:dyDescent="0.2">
      <c r="A59" s="1"/>
      <c r="B59" s="107"/>
      <c r="C59" s="191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8"/>
      <c r="P59" s="107"/>
      <c r="Q59" s="107"/>
      <c r="R59" s="107"/>
      <c r="S59" s="107"/>
      <c r="T59" s="107"/>
      <c r="U59" s="107"/>
      <c r="V59" s="108"/>
      <c r="W59" s="108"/>
      <c r="X59" s="108"/>
      <c r="Y59" s="8"/>
      <c r="Z59" s="8"/>
      <c r="AA59" s="8"/>
      <c r="AB59" s="8"/>
      <c r="AC59" s="8"/>
    </row>
    <row r="60" spans="1:29" s="109" customFormat="1" ht="15" customHeight="1" x14ac:dyDescent="0.2">
      <c r="A60" s="1"/>
      <c r="B60" s="107"/>
      <c r="C60" s="191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07"/>
      <c r="Q60" s="107"/>
      <c r="R60" s="107"/>
      <c r="S60" s="107"/>
      <c r="T60" s="107"/>
      <c r="U60" s="107"/>
      <c r="V60" s="108"/>
      <c r="W60" s="108"/>
      <c r="X60" s="108"/>
      <c r="Y60" s="8"/>
      <c r="Z60" s="8"/>
      <c r="AA60" s="8"/>
      <c r="AB60" s="8"/>
      <c r="AC60" s="8"/>
    </row>
    <row r="61" spans="1:29" s="109" customFormat="1" ht="15" customHeight="1" x14ac:dyDescent="0.2">
      <c r="A61" s="1"/>
      <c r="B61" s="107"/>
      <c r="C61" s="191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8"/>
      <c r="P61" s="107"/>
      <c r="Q61" s="107"/>
      <c r="R61" s="107"/>
      <c r="S61" s="107"/>
      <c r="T61" s="107"/>
      <c r="U61" s="107"/>
      <c r="V61" s="108"/>
      <c r="W61" s="108"/>
      <c r="X61" s="108"/>
      <c r="Y61" s="8"/>
      <c r="Z61" s="8"/>
      <c r="AA61" s="8"/>
      <c r="AB61" s="8"/>
      <c r="AC61" s="8"/>
    </row>
    <row r="62" spans="1:29" s="109" customFormat="1" ht="15" customHeight="1" x14ac:dyDescent="0.2">
      <c r="A62" s="1"/>
      <c r="B62" s="107"/>
      <c r="C62" s="191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8"/>
      <c r="P62" s="107"/>
      <c r="Q62" s="107"/>
      <c r="R62" s="107"/>
      <c r="S62" s="107"/>
      <c r="T62" s="107"/>
      <c r="U62" s="107"/>
      <c r="V62" s="108"/>
      <c r="W62" s="108"/>
      <c r="X62" s="108"/>
      <c r="Y62" s="8"/>
      <c r="Z62" s="8"/>
      <c r="AA62" s="8"/>
      <c r="AB62" s="8"/>
      <c r="AC62" s="8"/>
    </row>
    <row r="63" spans="1:29" ht="15" customHeight="1" x14ac:dyDescent="0.2">
      <c r="S63" s="107"/>
      <c r="T63" s="107"/>
      <c r="U63" s="107"/>
    </row>
    <row r="64" spans="1:29" ht="15" customHeight="1" x14ac:dyDescent="0.2">
      <c r="S64" s="107"/>
      <c r="T64" s="107"/>
      <c r="U64" s="107"/>
    </row>
    <row r="65" spans="19:21" s="103" customFormat="1" ht="15" customHeight="1" x14ac:dyDescent="0.2">
      <c r="S65" s="107"/>
      <c r="T65" s="107"/>
      <c r="U65" s="107"/>
    </row>
    <row r="66" spans="19:21" s="103" customFormat="1" ht="15" customHeight="1" x14ac:dyDescent="0.2">
      <c r="S66" s="107"/>
      <c r="T66" s="107"/>
      <c r="U66" s="107"/>
    </row>
    <row r="67" spans="19:21" s="103" customFormat="1" ht="15" customHeight="1" x14ac:dyDescent="0.2">
      <c r="S67" s="107"/>
      <c r="T67" s="107"/>
      <c r="U67" s="107"/>
    </row>
    <row r="68" spans="19:21" s="103" customFormat="1" ht="15" customHeight="1" x14ac:dyDescent="0.2">
      <c r="S68" s="107"/>
      <c r="T68" s="107"/>
      <c r="U68" s="107"/>
    </row>
    <row r="69" spans="19:21" s="103" customFormat="1" ht="15" customHeight="1" x14ac:dyDescent="0.2">
      <c r="S69" s="107"/>
      <c r="T69" s="107"/>
      <c r="U69" s="107"/>
    </row>
    <row r="70" spans="19:21" s="103" customFormat="1" ht="15" customHeight="1" x14ac:dyDescent="0.2">
      <c r="S70" s="107"/>
      <c r="T70" s="107"/>
      <c r="U70" s="107"/>
    </row>
    <row r="71" spans="19:21" s="103" customFormat="1" ht="15" customHeight="1" x14ac:dyDescent="0.2">
      <c r="S71" s="107"/>
      <c r="T71" s="107"/>
      <c r="U71" s="107"/>
    </row>
    <row r="72" spans="19:21" s="103" customFormat="1" ht="15" customHeight="1" x14ac:dyDescent="0.2">
      <c r="S72" s="107"/>
      <c r="T72" s="107"/>
      <c r="U72" s="107"/>
    </row>
    <row r="73" spans="19:21" s="103" customFormat="1" ht="15" customHeight="1" x14ac:dyDescent="0.2">
      <c r="S73" s="107"/>
      <c r="T73" s="107"/>
      <c r="U73" s="107"/>
    </row>
    <row r="74" spans="19:21" s="103" customFormat="1" ht="15" customHeight="1" x14ac:dyDescent="0.2">
      <c r="S74" s="107"/>
      <c r="T74" s="107"/>
      <c r="U74" s="107"/>
    </row>
    <row r="75" spans="19:21" s="103" customFormat="1" ht="15" customHeight="1" x14ac:dyDescent="0.2">
      <c r="S75" s="107"/>
      <c r="T75" s="107"/>
      <c r="U75" s="107"/>
    </row>
    <row r="76" spans="19:21" s="103" customFormat="1" ht="15" customHeight="1" x14ac:dyDescent="0.2">
      <c r="S76" s="107"/>
      <c r="T76" s="107"/>
      <c r="U76" s="107"/>
    </row>
    <row r="77" spans="19:21" s="103" customFormat="1" ht="15" customHeight="1" x14ac:dyDescent="0.2">
      <c r="S77" s="107"/>
      <c r="T77" s="107"/>
      <c r="U77" s="107"/>
    </row>
    <row r="78" spans="19:21" s="103" customFormat="1" ht="15" customHeight="1" x14ac:dyDescent="0.2">
      <c r="S78" s="107"/>
      <c r="T78" s="107"/>
      <c r="U78" s="107"/>
    </row>
    <row r="79" spans="19:21" s="103" customFormat="1" ht="15" customHeight="1" x14ac:dyDescent="0.2">
      <c r="S79" s="107"/>
      <c r="T79" s="107"/>
      <c r="U79" s="107"/>
    </row>
    <row r="80" spans="19:21" s="103" customFormat="1" ht="15" customHeight="1" x14ac:dyDescent="0.2">
      <c r="S80" s="107"/>
      <c r="T80" s="107"/>
      <c r="U80" s="107"/>
    </row>
    <row r="81" spans="19:21" s="103" customFormat="1" ht="15" customHeight="1" x14ac:dyDescent="0.2">
      <c r="S81" s="107"/>
      <c r="T81" s="107"/>
      <c r="U81" s="107"/>
    </row>
    <row r="82" spans="19:21" s="103" customFormat="1" ht="15" customHeight="1" x14ac:dyDescent="0.2">
      <c r="S82" s="107"/>
      <c r="T82" s="107"/>
      <c r="U82" s="107"/>
    </row>
    <row r="83" spans="19:21" s="103" customFormat="1" ht="15" customHeight="1" x14ac:dyDescent="0.2">
      <c r="S83" s="107"/>
      <c r="T83" s="107"/>
      <c r="U83" s="107"/>
    </row>
    <row r="84" spans="19:21" s="103" customFormat="1" ht="15" customHeight="1" x14ac:dyDescent="0.2">
      <c r="S84" s="107"/>
      <c r="T84" s="107"/>
      <c r="U84" s="107"/>
    </row>
    <row r="85" spans="19:21" s="103" customFormat="1" ht="15" customHeight="1" x14ac:dyDescent="0.2">
      <c r="S85" s="107"/>
      <c r="T85" s="107"/>
      <c r="U85" s="107"/>
    </row>
    <row r="86" spans="19:21" s="103" customFormat="1" ht="15" customHeight="1" x14ac:dyDescent="0.2">
      <c r="S86" s="107"/>
      <c r="T86" s="107"/>
      <c r="U86" s="107"/>
    </row>
    <row r="87" spans="19:21" s="103" customFormat="1" ht="15" customHeight="1" x14ac:dyDescent="0.2">
      <c r="S87" s="107"/>
      <c r="T87" s="107"/>
      <c r="U87" s="107"/>
    </row>
    <row r="88" spans="19:21" s="103" customFormat="1" ht="15" customHeight="1" x14ac:dyDescent="0.2">
      <c r="S88" s="107"/>
      <c r="T88" s="107"/>
      <c r="U88" s="107"/>
    </row>
    <row r="89" spans="19:21" s="103" customFormat="1" ht="15" customHeight="1" x14ac:dyDescent="0.2">
      <c r="S89" s="107"/>
      <c r="T89" s="107"/>
      <c r="U89" s="107"/>
    </row>
    <row r="90" spans="19:21" s="103" customFormat="1" ht="15" customHeight="1" x14ac:dyDescent="0.2">
      <c r="S90" s="107"/>
      <c r="T90" s="107"/>
      <c r="U90" s="107"/>
    </row>
    <row r="91" spans="19:21" s="103" customFormat="1" ht="15" customHeight="1" x14ac:dyDescent="0.2">
      <c r="S91" s="107"/>
      <c r="T91" s="107"/>
      <c r="U91" s="107"/>
    </row>
    <row r="92" spans="19:21" s="103" customFormat="1" ht="15" customHeight="1" x14ac:dyDescent="0.2">
      <c r="S92" s="107"/>
      <c r="T92" s="107"/>
      <c r="U92" s="107"/>
    </row>
    <row r="93" spans="19:21" s="103" customFormat="1" ht="15" customHeight="1" x14ac:dyDescent="0.2">
      <c r="S93" s="107"/>
      <c r="T93" s="107"/>
      <c r="U93" s="107"/>
    </row>
    <row r="94" spans="19:21" s="103" customFormat="1" ht="15" customHeight="1" x14ac:dyDescent="0.2">
      <c r="S94" s="107"/>
      <c r="T94" s="107"/>
      <c r="U94" s="107"/>
    </row>
    <row r="95" spans="19:21" s="103" customFormat="1" ht="15" customHeight="1" x14ac:dyDescent="0.2">
      <c r="S95" s="107"/>
      <c r="T95" s="107"/>
      <c r="U95" s="107"/>
    </row>
    <row r="96" spans="19:21" s="103" customFormat="1" ht="15" customHeight="1" x14ac:dyDescent="0.2">
      <c r="S96" s="107"/>
      <c r="T96" s="107"/>
      <c r="U96" s="107"/>
    </row>
    <row r="97" spans="19:21" s="103" customFormat="1" ht="15" customHeight="1" x14ac:dyDescent="0.2">
      <c r="S97" s="107"/>
      <c r="T97" s="107"/>
      <c r="U97" s="107"/>
    </row>
    <row r="98" spans="19:21" s="103" customFormat="1" ht="15" customHeight="1" x14ac:dyDescent="0.2">
      <c r="S98" s="107"/>
      <c r="T98" s="107"/>
      <c r="U98" s="107"/>
    </row>
    <row r="99" spans="19:21" s="103" customFormat="1" ht="15" customHeight="1" x14ac:dyDescent="0.2">
      <c r="S99" s="107"/>
      <c r="T99" s="107"/>
      <c r="U99" s="107"/>
    </row>
    <row r="100" spans="19:21" s="103" customFormat="1" ht="15" customHeight="1" x14ac:dyDescent="0.2">
      <c r="S100" s="107"/>
      <c r="T100" s="107"/>
      <c r="U100" s="107"/>
    </row>
    <row r="101" spans="19:21" s="103" customFormat="1" ht="15" customHeight="1" x14ac:dyDescent="0.2">
      <c r="S101" s="107"/>
      <c r="T101" s="107"/>
      <c r="U101" s="107"/>
    </row>
    <row r="102" spans="19:21" s="103" customFormat="1" ht="15" customHeight="1" x14ac:dyDescent="0.2">
      <c r="S102" s="107"/>
      <c r="T102" s="107"/>
      <c r="U102" s="107"/>
    </row>
    <row r="103" spans="19:21" s="103" customFormat="1" ht="15" customHeight="1" x14ac:dyDescent="0.2">
      <c r="S103" s="107"/>
      <c r="T103" s="107"/>
      <c r="U103" s="107"/>
    </row>
    <row r="104" spans="19:21" s="103" customFormat="1" ht="15" customHeight="1" x14ac:dyDescent="0.2">
      <c r="S104" s="107"/>
      <c r="T104" s="107"/>
      <c r="U104" s="107"/>
    </row>
    <row r="105" spans="19:21" s="103" customFormat="1" ht="15" customHeight="1" x14ac:dyDescent="0.2">
      <c r="S105" s="107"/>
      <c r="T105" s="107"/>
      <c r="U105" s="107"/>
    </row>
    <row r="106" spans="19:21" s="103" customFormat="1" ht="15" customHeight="1" x14ac:dyDescent="0.2">
      <c r="S106" s="107"/>
      <c r="T106" s="107"/>
      <c r="U106" s="107"/>
    </row>
    <row r="107" spans="19:21" s="103" customFormat="1" ht="15" customHeight="1" x14ac:dyDescent="0.2">
      <c r="S107" s="107"/>
      <c r="T107" s="107"/>
      <c r="U107" s="107"/>
    </row>
    <row r="108" spans="19:21" s="103" customFormat="1" ht="15" customHeight="1" x14ac:dyDescent="0.2">
      <c r="S108" s="108"/>
      <c r="T108" s="108"/>
      <c r="U108" s="108"/>
    </row>
    <row r="109" spans="19:21" s="103" customFormat="1" ht="15" customHeight="1" x14ac:dyDescent="0.2">
      <c r="S109" s="108"/>
      <c r="T109" s="108"/>
      <c r="U109" s="108"/>
    </row>
    <row r="110" spans="19:21" s="103" customFormat="1" ht="15" customHeight="1" x14ac:dyDescent="0.2">
      <c r="S110" s="108"/>
      <c r="T110" s="108"/>
      <c r="U110" s="108"/>
    </row>
    <row r="111" spans="19:21" s="103" customFormat="1" ht="15" customHeight="1" x14ac:dyDescent="0.2">
      <c r="S111" s="108"/>
      <c r="T111" s="108"/>
      <c r="U111" s="108"/>
    </row>
    <row r="112" spans="19:21" s="103" customFormat="1" ht="15" customHeight="1" x14ac:dyDescent="0.2">
      <c r="S112" s="108"/>
      <c r="T112" s="108"/>
      <c r="U112" s="108"/>
    </row>
    <row r="113" spans="19:21" s="103" customFormat="1" ht="15" customHeight="1" x14ac:dyDescent="0.2">
      <c r="S113" s="108"/>
      <c r="T113" s="108"/>
      <c r="U113" s="108"/>
    </row>
    <row r="114" spans="19:21" s="103" customFormat="1" ht="15" customHeight="1" x14ac:dyDescent="0.2">
      <c r="S114" s="108"/>
      <c r="T114" s="108"/>
      <c r="U114" s="108"/>
    </row>
    <row r="115" spans="19:21" s="103" customFormat="1" ht="15" customHeight="1" x14ac:dyDescent="0.2">
      <c r="S115" s="108"/>
      <c r="T115" s="108"/>
      <c r="U115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2017-12-10T10:28:42Z</dcterms:modified>
</cp:coreProperties>
</file>