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4" i="2"/>
  <c r="J10" i="2"/>
  <c r="K16" i="2"/>
  <c r="AS10" i="2"/>
  <c r="AQ10" i="2"/>
  <c r="AR10" i="2" s="1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K15" i="2" l="1"/>
  <c r="F15" i="2"/>
  <c r="L15" i="2" s="1"/>
  <c r="H15" i="2"/>
  <c r="N15" i="2" s="1"/>
  <c r="J16" i="2"/>
  <c r="O16" i="2"/>
  <c r="O15" i="2"/>
  <c r="J15" i="2"/>
  <c r="AF10" i="2"/>
  <c r="M15" i="2" l="1"/>
  <c r="H16" i="2"/>
  <c r="M16" i="2" s="1"/>
  <c r="F16" i="2"/>
  <c r="L16" i="2" l="1"/>
  <c r="N16" i="2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<sst xmlns="http://schemas.openxmlformats.org/spreadsheetml/2006/main" count="81" uniqueCount="37">
  <si>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</si>
  <si>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</si>
  <si>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</si>
  <si>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</si>
  <si>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</si>
  <si>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</si>
  <si>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</si>
  <si>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</si>
  <si>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</si>
  <si>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</si>
  <si>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</si>
  <si>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</si>
  <si>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</si>
  <si>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</si>
  <si>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</si>
  <si>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KaMa = Kankaanpään Maila  (1958)</t>
  </si>
  <si>
    <t>Mikko Rauhala</t>
  </si>
  <si>
    <t>4.</t>
  </si>
  <si>
    <t>KaMa</t>
  </si>
  <si>
    <t>KaMa  2</t>
  </si>
  <si>
    <t>KöLa</t>
  </si>
  <si>
    <t>11.5.1986   Honkajoki</t>
  </si>
  <si>
    <t>Honkajoen seudun Urheilijat,  kasvattajaseura</t>
  </si>
  <si>
    <t>6.</t>
  </si>
  <si>
    <t>8.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</si>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</sst>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16</v>
      </c>
      <c r="C1" s="2"/>
      <c r="D1" s="3"/>
      <c r="E1" s="4" t="s">
        <v>21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2005</v>
      </c>
      <c r="C4" s="23" t="s">
        <v>17</v>
      </c>
      <c r="D4" s="44" t="s">
        <v>18</v>
      </c>
      <c r="E4" s="22">
        <v>2</v>
      </c>
      <c r="F4" s="22">
        <v>0</v>
      </c>
      <c r="G4" s="22">
        <v>0</v>
      </c>
      <c r="H4" s="35">
        <v>0</v>
      </c>
      <c r="I4" s="22">
        <v>1</v>
      </c>
      <c r="J4" s="45">
        <v>0.33300000000000002</v>
      </c>
      <c r="K4" s="21">
        <v>3</v>
      </c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2005</v>
      </c>
      <c r="Y4" s="22" t="s">
        <v>23</v>
      </c>
      <c r="Z4" s="44" t="s">
        <v>19</v>
      </c>
      <c r="AA4" s="22">
        <v>13</v>
      </c>
      <c r="AB4" s="22">
        <v>3</v>
      </c>
      <c r="AC4" s="22">
        <v>21</v>
      </c>
      <c r="AD4" s="22">
        <v>8</v>
      </c>
      <c r="AE4" s="22">
        <v>45</v>
      </c>
      <c r="AF4" s="29">
        <v>0.53569999999999995</v>
      </c>
      <c r="AG4" s="69">
        <v>84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2006</v>
      </c>
      <c r="Y5" s="22" t="s">
        <v>24</v>
      </c>
      <c r="Z5" s="44" t="s">
        <v>19</v>
      </c>
      <c r="AA5" s="22">
        <v>9</v>
      </c>
      <c r="AB5" s="22">
        <v>2</v>
      </c>
      <c r="AC5" s="22">
        <v>4</v>
      </c>
      <c r="AD5" s="22">
        <v>6</v>
      </c>
      <c r="AE5" s="22">
        <v>24</v>
      </c>
      <c r="AF5" s="29">
        <v>0.47049999999999997</v>
      </c>
      <c r="AG5" s="69">
        <v>51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2007</v>
      </c>
      <c r="Y6" s="22" t="s">
        <v>25</v>
      </c>
      <c r="Z6" s="44" t="s">
        <v>19</v>
      </c>
      <c r="AA6" s="22">
        <v>5</v>
      </c>
      <c r="AB6" s="22">
        <v>0</v>
      </c>
      <c r="AC6" s="22">
        <v>3</v>
      </c>
      <c r="AD6" s="22">
        <v>3</v>
      </c>
      <c r="AE6" s="22">
        <v>13</v>
      </c>
      <c r="AF6" s="29">
        <v>0.44819999999999999</v>
      </c>
      <c r="AG6" s="69">
        <v>29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/>
      <c r="Y7" s="22"/>
      <c r="Z7" s="44"/>
      <c r="AA7" s="22"/>
      <c r="AB7" s="22"/>
      <c r="AC7" s="22"/>
      <c r="AD7" s="22"/>
      <c r="AE7" s="22"/>
      <c r="AF7" s="29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4"/>
      <c r="E8" s="22"/>
      <c r="F8" s="22"/>
      <c r="G8" s="22"/>
      <c r="H8" s="35"/>
      <c r="I8" s="22"/>
      <c r="J8" s="45"/>
      <c r="K8" s="21"/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2013</v>
      </c>
      <c r="Y8" s="22" t="s">
        <v>26</v>
      </c>
      <c r="Z8" s="44" t="s">
        <v>20</v>
      </c>
      <c r="AA8" s="22">
        <v>16</v>
      </c>
      <c r="AB8" s="22">
        <v>0</v>
      </c>
      <c r="AC8" s="22">
        <v>15</v>
      </c>
      <c r="AD8" s="22">
        <v>2</v>
      </c>
      <c r="AE8" s="22">
        <v>41</v>
      </c>
      <c r="AF8" s="29">
        <v>0.48230000000000001</v>
      </c>
      <c r="AG8" s="69">
        <v>85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4"/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/>
      <c r="R9" s="22"/>
      <c r="S9" s="35"/>
      <c r="T9" s="22"/>
      <c r="U9" s="22"/>
      <c r="V9" s="47"/>
      <c r="W9" s="21"/>
      <c r="X9" s="22">
        <v>2014</v>
      </c>
      <c r="Y9" s="22" t="s">
        <v>26</v>
      </c>
      <c r="Z9" s="44" t="s">
        <v>20</v>
      </c>
      <c r="AA9" s="22">
        <v>18</v>
      </c>
      <c r="AB9" s="22">
        <v>1</v>
      </c>
      <c r="AC9" s="22">
        <v>6</v>
      </c>
      <c r="AD9" s="22">
        <v>3</v>
      </c>
      <c r="AE9" s="22">
        <v>40</v>
      </c>
      <c r="AF9" s="29">
        <v>0.44440000000000002</v>
      </c>
      <c r="AG9" s="69">
        <v>90</v>
      </c>
      <c r="AH9" s="13"/>
      <c r="AI9" s="13"/>
      <c r="AJ9" s="13"/>
      <c r="AK9" s="13"/>
      <c r="AL9" s="18"/>
      <c r="AM9" s="22">
        <v>1</v>
      </c>
      <c r="AN9" s="22">
        <v>0</v>
      </c>
      <c r="AO9" s="22">
        <v>2</v>
      </c>
      <c r="AP9" s="22">
        <v>0</v>
      </c>
      <c r="AQ9" s="22">
        <v>4</v>
      </c>
      <c r="AR9" s="48">
        <v>0.57140000000000002</v>
      </c>
      <c r="AS9" s="70">
        <v>7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36" t="s">
        <v>32</v>
      </c>
      <c r="C10" s="49"/>
      <c r="D10" s="50"/>
      <c r="E10" s="51">
        <f>SUM(E4:E9)</f>
        <v>2</v>
      </c>
      <c r="F10" s="51">
        <f>SUM(F4:F9)</f>
        <v>0</v>
      </c>
      <c r="G10" s="51">
        <f>SUM(G4:G9)</f>
        <v>0</v>
      </c>
      <c r="H10" s="51">
        <f>SUM(H4:H9)</f>
        <v>0</v>
      </c>
      <c r="I10" s="51">
        <f>SUM(I4:I9)</f>
        <v>1</v>
      </c>
      <c r="J10" s="52">
        <f>PRODUCT(I10/K10)</f>
        <v>0.33333333333333331</v>
      </c>
      <c r="K10" s="39">
        <f>SUM(K4:K9)</f>
        <v>3</v>
      </c>
      <c r="L10" s="17"/>
      <c r="M10" s="15"/>
      <c r="N10" s="53"/>
      <c r="O10" s="54"/>
      <c r="P10" s="18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4">
        <v>0</v>
      </c>
      <c r="W10" s="39">
        <f>SUM(W4:W9)</f>
        <v>0</v>
      </c>
      <c r="X10" s="11" t="s">
        <v>32</v>
      </c>
      <c r="Y10" s="12"/>
      <c r="Z10" s="10"/>
      <c r="AA10" s="51">
        <f>SUM(AA4:AA9)</f>
        <v>61</v>
      </c>
      <c r="AB10" s="51">
        <f>SUM(AB4:AB9)</f>
        <v>6</v>
      </c>
      <c r="AC10" s="51">
        <f>SUM(AC4:AC9)</f>
        <v>49</v>
      </c>
      <c r="AD10" s="51">
        <f>SUM(AD4:AD9)</f>
        <v>22</v>
      </c>
      <c r="AE10" s="51">
        <f>SUM(AE4:AE9)</f>
        <v>163</v>
      </c>
      <c r="AF10" s="52">
        <f>PRODUCT(AE10/AG10)</f>
        <v>0.4808259587020649</v>
      </c>
      <c r="AG10" s="39">
        <f>SUM(AG4:AG9)</f>
        <v>339</v>
      </c>
      <c r="AH10" s="17"/>
      <c r="AI10" s="15"/>
      <c r="AJ10" s="53"/>
      <c r="AK10" s="54"/>
      <c r="AL10" s="18"/>
      <c r="AM10" s="51">
        <f>SUM(AM4:AM9)</f>
        <v>1</v>
      </c>
      <c r="AN10" s="51">
        <f>SUM(AN4:AN9)</f>
        <v>0</v>
      </c>
      <c r="AO10" s="51">
        <f>SUM(AO4:AO9)</f>
        <v>2</v>
      </c>
      <c r="AP10" s="51">
        <f>SUM(AP4:AP9)</f>
        <v>0</v>
      </c>
      <c r="AQ10" s="51">
        <f>SUM(AQ4:AQ9)</f>
        <v>4</v>
      </c>
      <c r="AR10" s="52">
        <f>PRODUCT(AQ10/AS10)</f>
        <v>0.5714285714285714</v>
      </c>
      <c r="AS10" s="43">
        <f>SUM(AS4:AS9)</f>
        <v>7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55"/>
      <c r="K11" s="21"/>
      <c r="L11" s="18"/>
      <c r="M11" s="18"/>
      <c r="N11" s="18"/>
      <c r="O11" s="18"/>
      <c r="P11" s="25"/>
      <c r="Q11" s="25"/>
      <c r="R11" s="26"/>
      <c r="S11" s="25"/>
      <c r="T11" s="25"/>
      <c r="U11" s="18"/>
      <c r="V11" s="18"/>
      <c r="W11" s="21"/>
      <c r="X11" s="25"/>
      <c r="Y11" s="25"/>
      <c r="Z11" s="25"/>
      <c r="AA11" s="25"/>
      <c r="AB11" s="25"/>
      <c r="AC11" s="25"/>
      <c r="AD11" s="25"/>
      <c r="AE11" s="25"/>
      <c r="AF11" s="55"/>
      <c r="AG11" s="21"/>
      <c r="AH11" s="18"/>
      <c r="AI11" s="18"/>
      <c r="AJ11" s="18"/>
      <c r="AK11" s="18"/>
      <c r="AL11" s="25"/>
      <c r="AM11" s="25"/>
      <c r="AN11" s="26"/>
      <c r="AO11" s="25"/>
      <c r="AP11" s="25"/>
      <c r="AQ11" s="18"/>
      <c r="AR11" s="18"/>
      <c r="AS11" s="2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6" t="s">
        <v>33</v>
      </c>
      <c r="C12" s="57"/>
      <c r="D12" s="58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34</v>
      </c>
      <c r="O12" s="13" t="s">
        <v>35</v>
      </c>
      <c r="Q12" s="26"/>
      <c r="R12" s="26" t="s">
        <v>12</v>
      </c>
      <c r="S12" s="26"/>
      <c r="T12" s="25" t="s">
        <v>22</v>
      </c>
      <c r="U12" s="18"/>
      <c r="V12" s="21"/>
      <c r="W12" s="21"/>
      <c r="X12" s="59"/>
      <c r="Y12" s="59"/>
      <c r="Z12" s="59"/>
      <c r="AA12" s="59"/>
      <c r="AB12" s="59"/>
      <c r="AC12" s="26"/>
      <c r="AD12" s="26"/>
      <c r="AE12" s="26"/>
      <c r="AF12" s="25"/>
      <c r="AG12" s="25"/>
      <c r="AH12" s="25"/>
      <c r="AI12" s="25"/>
      <c r="AJ12" s="25"/>
      <c r="AK12" s="25"/>
      <c r="AM12" s="21"/>
      <c r="AN12" s="59"/>
      <c r="AO12" s="59"/>
      <c r="AP12" s="59"/>
      <c r="AQ12" s="59"/>
      <c r="AR12" s="59"/>
      <c r="AS12" s="5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7" t="s">
        <v>36</v>
      </c>
      <c r="C13" s="7"/>
      <c r="D13" s="28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5">
        <v>0</v>
      </c>
      <c r="L13" s="62">
        <v>0</v>
      </c>
      <c r="M13" s="62">
        <v>0</v>
      </c>
      <c r="N13" s="62">
        <v>0</v>
      </c>
      <c r="O13" s="62">
        <v>0</v>
      </c>
      <c r="Q13" s="26"/>
      <c r="R13" s="26"/>
      <c r="S13" s="26"/>
      <c r="T13" s="25" t="s">
        <v>15</v>
      </c>
      <c r="U13" s="25"/>
      <c r="V13" s="25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5"/>
      <c r="AL13" s="25"/>
      <c r="AM13" s="25"/>
      <c r="AN13" s="26"/>
      <c r="AO13" s="26"/>
      <c r="AP13" s="26"/>
      <c r="AQ13" s="26"/>
      <c r="AR13" s="26"/>
      <c r="AS13" s="2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3" t="s">
        <v>13</v>
      </c>
      <c r="C14" s="64"/>
      <c r="D14" s="65"/>
      <c r="E14" s="60">
        <f>PRODUCT(E10+Q10)</f>
        <v>2</v>
      </c>
      <c r="F14" s="60">
        <f>PRODUCT(F10+R10)</f>
        <v>0</v>
      </c>
      <c r="G14" s="60">
        <f>PRODUCT(G10+S10)</f>
        <v>0</v>
      </c>
      <c r="H14" s="60">
        <f>PRODUCT(H10+T10)</f>
        <v>0</v>
      </c>
      <c r="I14" s="60">
        <f>PRODUCT(I10+U10)</f>
        <v>1</v>
      </c>
      <c r="J14" s="61">
        <f>PRODUCT(I14/K14)</f>
        <v>0.33333333333333331</v>
      </c>
      <c r="K14" s="25">
        <f>PRODUCT(K10+W10)</f>
        <v>3</v>
      </c>
      <c r="L14" s="62">
        <f>PRODUCT((F14+G14)/E14)</f>
        <v>0</v>
      </c>
      <c r="M14" s="62">
        <f>PRODUCT(H14/E14)</f>
        <v>0</v>
      </c>
      <c r="N14" s="62">
        <f>PRODUCT((F14+G14+H14)/E14)</f>
        <v>0</v>
      </c>
      <c r="O14" s="62">
        <f>PRODUCT(I14/E14)</f>
        <v>0.5</v>
      </c>
      <c r="Q14" s="26"/>
      <c r="R14" s="26"/>
      <c r="S14" s="26"/>
      <c r="T14" s="25" t="s">
        <v>14</v>
      </c>
      <c r="U14" s="25"/>
      <c r="V14" s="25"/>
      <c r="W14" s="25"/>
      <c r="X14" s="25"/>
      <c r="Y14" s="25"/>
      <c r="Z14" s="25"/>
      <c r="AA14" s="25"/>
      <c r="AB14" s="25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0" t="s">
        <v>29</v>
      </c>
      <c r="C15" s="19"/>
      <c r="D15" s="30"/>
      <c r="E15" s="60">
        <f>PRODUCT(AA10+AM10)</f>
        <v>62</v>
      </c>
      <c r="F15" s="60">
        <f>PRODUCT(AB10+AN10)</f>
        <v>6</v>
      </c>
      <c r="G15" s="60">
        <f>PRODUCT(AC10+AO10)</f>
        <v>51</v>
      </c>
      <c r="H15" s="60">
        <f>PRODUCT(AD10+AP10)</f>
        <v>22</v>
      </c>
      <c r="I15" s="60">
        <f>PRODUCT(AE10+AQ10)</f>
        <v>167</v>
      </c>
      <c r="J15" s="61">
        <f>PRODUCT(I15/K15)</f>
        <v>0.48265895953757226</v>
      </c>
      <c r="K15" s="18">
        <f>PRODUCT(AG10+AS10)</f>
        <v>346</v>
      </c>
      <c r="L15" s="62">
        <f>PRODUCT((F15+G15)/E15)</f>
        <v>0.91935483870967738</v>
      </c>
      <c r="M15" s="62">
        <f>PRODUCT(H15/E15)</f>
        <v>0.35483870967741937</v>
      </c>
      <c r="N15" s="62">
        <f>PRODUCT((F15+G15+H15)/E15)</f>
        <v>1.2741935483870968</v>
      </c>
      <c r="O15" s="62">
        <f>PRODUCT(I15/E15)</f>
        <v>2.693548387096774</v>
      </c>
      <c r="Q15" s="26"/>
      <c r="R15" s="26"/>
      <c r="S15" s="25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26"/>
      <c r="AJ15" s="26"/>
      <c r="AK15" s="25"/>
      <c r="AL15" s="18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66" t="s">
        <v>32</v>
      </c>
      <c r="C16" s="67"/>
      <c r="D16" s="68"/>
      <c r="E16" s="60">
        <f>SUM(E13:E15)</f>
        <v>64</v>
      </c>
      <c r="F16" s="60">
        <f t="shared" ref="F16:I16" si="0">SUM(F13:F15)</f>
        <v>6</v>
      </c>
      <c r="G16" s="60">
        <f t="shared" si="0"/>
        <v>51</v>
      </c>
      <c r="H16" s="60">
        <f t="shared" si="0"/>
        <v>22</v>
      </c>
      <c r="I16" s="60">
        <f t="shared" si="0"/>
        <v>168</v>
      </c>
      <c r="J16" s="61">
        <f>PRODUCT(I16/K16)</f>
        <v>0.48137535816618909</v>
      </c>
      <c r="K16" s="25">
        <f>SUM(K13:K15)</f>
        <v>349</v>
      </c>
      <c r="L16" s="62">
        <f>PRODUCT((F16+G16)/E16)</f>
        <v>0.890625</v>
      </c>
      <c r="M16" s="62">
        <f>PRODUCT(H16/E16)</f>
        <v>0.34375</v>
      </c>
      <c r="N16" s="62">
        <f>PRODUCT((F16+G16+H16)/E16)</f>
        <v>1.234375</v>
      </c>
      <c r="O16" s="62">
        <f>PRODUCT(I16/E16)</f>
        <v>2.625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8"/>
      <c r="F17" s="18"/>
      <c r="G17" s="18"/>
      <c r="H17" s="18"/>
      <c r="I17" s="18"/>
      <c r="J17" s="25"/>
      <c r="K17" s="25"/>
      <c r="L17" s="18"/>
      <c r="M17" s="18"/>
      <c r="N17" s="18"/>
      <c r="O17" s="18"/>
      <c r="P17" s="25"/>
      <c r="Q17" s="25"/>
      <c r="R17" s="25"/>
      <c r="S17" s="25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6"/>
      <c r="AJ89" s="26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6"/>
      <c r="AJ90" s="26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6"/>
      <c r="AJ91" s="26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6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6"/>
      <c r="AJ175" s="26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6"/>
      <c r="AJ176" s="26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6"/>
      <c r="AJ177" s="26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6"/>
      <c r="AJ178" s="26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6"/>
      <c r="AJ179" s="26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6"/>
      <c r="AJ180" s="26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18"/>
      <c r="AL181" s="18"/>
    </row>
    <row r="182" spans="12:38" x14ac:dyDescent="0.25"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2018-11-17T14:18:51Z</dcterms:modified>
</cp:coreProperties>
</file>