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17" i="1" l="1"/>
  <c r="O16" i="1"/>
  <c r="O15" i="1"/>
  <c r="O13" i="1"/>
  <c r="O18" i="1"/>
  <c r="M17" i="1"/>
  <c r="M16" i="1"/>
  <c r="M15" i="1"/>
  <c r="M13" i="1"/>
  <c r="M18" i="1" s="1"/>
  <c r="AE18" i="1"/>
  <c r="AD18" i="1"/>
  <c r="AC18" i="1"/>
  <c r="AB18" i="1"/>
  <c r="AA18" i="1"/>
  <c r="Z18" i="1"/>
  <c r="Y18" i="1"/>
  <c r="I24" i="1"/>
  <c r="N24" i="1" s="1"/>
  <c r="X18" i="1"/>
  <c r="H24" i="1"/>
  <c r="W18" i="1"/>
  <c r="G24" i="1"/>
  <c r="V18" i="1"/>
  <c r="F24" i="1"/>
  <c r="K24" i="1" s="1"/>
  <c r="U18" i="1"/>
  <c r="E24" i="1"/>
  <c r="T18" i="1"/>
  <c r="I23" i="1"/>
  <c r="N23" i="1" s="1"/>
  <c r="S18" i="1"/>
  <c r="H23" i="1"/>
  <c r="R18" i="1"/>
  <c r="G23" i="1"/>
  <c r="Q18" i="1"/>
  <c r="F23" i="1"/>
  <c r="K23" i="1" s="1"/>
  <c r="P18" i="1"/>
  <c r="E23" i="1"/>
  <c r="L18" i="1"/>
  <c r="K18" i="1"/>
  <c r="J18" i="1"/>
  <c r="I18" i="1"/>
  <c r="I22" i="1" s="1"/>
  <c r="H18" i="1"/>
  <c r="H22" i="1" s="1"/>
  <c r="G18" i="1"/>
  <c r="G22" i="1" s="1"/>
  <c r="G25" i="1" s="1"/>
  <c r="F18" i="1"/>
  <c r="F22" i="1" s="1"/>
  <c r="E18" i="1"/>
  <c r="E22" i="1" s="1"/>
  <c r="E25" i="1" s="1"/>
  <c r="D19" i="1"/>
  <c r="O22" i="1"/>
  <c r="O25" i="1" s="1"/>
  <c r="L24" i="1"/>
  <c r="M23" i="1"/>
  <c r="M24" i="1"/>
  <c r="M22" i="1" l="1"/>
  <c r="I25" i="1"/>
  <c r="M25" i="1" s="1"/>
  <c r="F25" i="1"/>
  <c r="K25" i="1" s="1"/>
  <c r="K22" i="1"/>
  <c r="L22" i="1"/>
  <c r="H25" i="1"/>
  <c r="L25" i="1" s="1"/>
  <c r="N18" i="1"/>
  <c r="N22" i="1" s="1"/>
  <c r="N25" i="1"/>
  <c r="L23" i="1"/>
</calcChain>
</file>

<file path=xl/sharedStrings.xml><?xml version="1.0" encoding="utf-8"?>
<sst xmlns="http://schemas.openxmlformats.org/spreadsheetml/2006/main" count="138" uniqueCount="88">
  <si>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</si>
  <si>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</si>
  <si>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</si>
  <si>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</si>
  <si>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</si>
  <si>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</si>
  <si>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</si>
  <si>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</si>
  <si>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</si>
  <si>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</si>
  <si>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</si>
  <si>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</si>
  <si>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</si>
  <si>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</si>
  <si>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</si>
  <si>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</si>
  <si>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</si>
  <si>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</si>
  <si>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</si>
  <si>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</si>
  <si>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</si>
  <si>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</si>
  <si>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</si>
  <si>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</si>
  <si>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</si>
  <si>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</si>
  <si>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</si>
  <si>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</si>
  <si>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</si>
  <si>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</si>
  <si>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</si>
  <si>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</si>
  <si>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</si>
  <si>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</si>
  <si>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</si>
  <si>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Fera = Fera, Rauma  (1958)</t>
  </si>
  <si>
    <t>Kirittäret = Jyväskylän Etukenttä Oy  (1998)</t>
  </si>
  <si>
    <t>Kati Rantala</t>
  </si>
  <si>
    <t>12.</t>
  </si>
  <si>
    <t>Fera</t>
  </si>
  <si>
    <t>ykköspesis</t>
  </si>
  <si>
    <t>karsintasarja</t>
  </si>
  <si>
    <t>2.</t>
  </si>
  <si>
    <t>Kirittäret</t>
  </si>
  <si>
    <t>play off</t>
  </si>
  <si>
    <t>1.</t>
  </si>
  <si>
    <t>18.4.1977</t>
  </si>
  <si>
    <t>suomensarja</t>
  </si>
  <si>
    <t>ENSIMMÄISET</t>
  </si>
  <si>
    <t>Ottelu</t>
  </si>
  <si>
    <t>1.  ottelu</t>
  </si>
  <si>
    <t>Lyöty juoksu</t>
  </si>
  <si>
    <t>2.  ottelu</t>
  </si>
  <si>
    <t>Tuotu juoksu</t>
  </si>
  <si>
    <t>Kunnari</t>
  </si>
  <si>
    <t>13.05. 1999  Fera - ViVe  1-0  (1-1, 4-3)</t>
  </si>
  <si>
    <t>15.05. 1999  Fera - Kirittäret  0-1  (1-1, 1-5)</t>
  </si>
  <si>
    <t>21.07. 1999  Fera - PeTo  0-1  (2-7, 3-3)</t>
  </si>
  <si>
    <t>13.  ottelu</t>
  </si>
  <si>
    <t xml:space="preserve">  22 v   0 kk 25 pv</t>
  </si>
  <si>
    <t xml:space="preserve">  22 v   0 kk 27 pv</t>
  </si>
  <si>
    <t xml:space="preserve">  22 v   3 kk   3 pv</t>
  </si>
  <si>
    <t>KaMa</t>
  </si>
  <si>
    <t>KaMa = Kankaanpään Maila  (1958)</t>
  </si>
  <si>
    <t>ykkössarja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</si>
  <si>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</si>
  <si>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</si>
  <si>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</si>
  <si>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</si>
  <si>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</si>
  <si>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</si>
  <si>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</si>
  <si>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</si>
  <si>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</si>
  <si>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</si>
  <si>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</si>
  <si>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</si>
  <si>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</si>
  <si>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</si>
  <si>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29.06. 2002  Seinäjoki</t>
  </si>
  <si>
    <t>0-2  (2-3, 0-4)</t>
  </si>
  <si>
    <t>Risto Ojanperä</t>
  </si>
  <si>
    <t>3420</t>
  </si>
  <si>
    <t>25 v  2 kk  11 pv</t>
  </si>
  <si>
    <t xml:space="preserve"> ITÄ - LÄNSI - KORTTI</t>
  </si>
  <si>
    <t>NAISET</t>
  </si>
  <si>
    <t>jok</t>
  </si>
  <si>
    <t>3/6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</si>
</sst>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40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1" fontId="1" fillId="6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1" fontId="1" fillId="7" borderId="3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3" fillId="3" borderId="2" xfId="0" applyFont="1" applyFill="1" applyBorder="1"/>
    <xf numFmtId="0" fontId="1" fillId="8" borderId="11" xfId="0" applyFont="1" applyFill="1" applyBorder="1"/>
    <xf numFmtId="0" fontId="3" fillId="8" borderId="7" xfId="0" applyFont="1" applyFill="1" applyBorder="1"/>
    <xf numFmtId="0" fontId="1" fillId="8" borderId="7" xfId="0" applyFont="1" applyFill="1" applyBorder="1"/>
    <xf numFmtId="0" fontId="1" fillId="8" borderId="7" xfId="0" applyFont="1" applyFill="1" applyBorder="1" applyAlignment="1">
      <alignment horizontal="right"/>
    </xf>
    <xf numFmtId="0" fontId="1" fillId="8" borderId="12" xfId="0" applyFont="1" applyFill="1" applyBorder="1"/>
    <xf numFmtId="0" fontId="1" fillId="8" borderId="13" xfId="0" applyFont="1" applyFill="1" applyBorder="1"/>
    <xf numFmtId="0" fontId="3" fillId="8" borderId="0" xfId="0" applyFont="1" applyFill="1" applyBorder="1"/>
    <xf numFmtId="0" fontId="1" fillId="8" borderId="0" xfId="0" applyFont="1" applyFill="1" applyBorder="1"/>
    <xf numFmtId="0" fontId="1" fillId="8" borderId="0" xfId="0" applyFont="1" applyFill="1" applyBorder="1" applyAlignment="1">
      <alignment horizontal="right"/>
    </xf>
    <xf numFmtId="0" fontId="1" fillId="8" borderId="5" xfId="0" applyFont="1" applyFill="1" applyBorder="1"/>
    <xf numFmtId="0" fontId="1" fillId="8" borderId="8" xfId="0" applyFont="1" applyFill="1" applyBorder="1"/>
    <xf numFmtId="0" fontId="3" fillId="8" borderId="9" xfId="0" applyFont="1" applyFill="1" applyBorder="1"/>
    <xf numFmtId="0" fontId="1" fillId="8" borderId="9" xfId="0" applyFont="1" applyFill="1" applyBorder="1"/>
    <xf numFmtId="0" fontId="1" fillId="8" borderId="9" xfId="0" applyFont="1" applyFill="1" applyBorder="1" applyAlignment="1">
      <alignment horizontal="right"/>
    </xf>
    <xf numFmtId="0" fontId="1" fillId="8" borderId="10" xfId="0" applyFont="1" applyFill="1" applyBorder="1"/>
    <xf numFmtId="165" fontId="1" fillId="6" borderId="3" xfId="0" applyNumberFormat="1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6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0" fontId="7" fillId="3" borderId="11" xfId="0" applyFont="1" applyFill="1" applyBorder="1" applyAlignment="1">
      <alignment horizontal="left"/>
    </xf>
    <xf numFmtId="0" fontId="7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2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2" borderId="9" xfId="0" applyFont="1" applyFill="1" applyBorder="1" applyAlignment="1">
      <alignment horizontal="left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0" fontId="8" fillId="6" borderId="1" xfId="0" applyFont="1" applyFill="1" applyBorder="1"/>
    <xf numFmtId="0" fontId="1" fillId="9" borderId="1" xfId="0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49" fontId="1" fillId="9" borderId="4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12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11.710937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5703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>
        <v>1</v>
      </c>
      <c r="B1" s="29" t="s">
        <v>37</v>
      </c>
      <c r="C1" s="2"/>
      <c r="D1" s="3"/>
      <c r="E1" s="4" t="s">
        <v>46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68">
        <v>1990</v>
      </c>
      <c r="C4" s="68"/>
      <c r="D4" s="69" t="s">
        <v>62</v>
      </c>
      <c r="E4" s="68"/>
      <c r="F4" s="71" t="s">
        <v>47</v>
      </c>
      <c r="G4" s="72"/>
      <c r="H4" s="73"/>
      <c r="I4" s="68"/>
      <c r="J4" s="68"/>
      <c r="K4" s="68"/>
      <c r="L4" s="68"/>
      <c r="M4" s="68"/>
      <c r="N4" s="93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60">
        <v>1991</v>
      </c>
      <c r="C5" s="60"/>
      <c r="D5" s="61" t="s">
        <v>62</v>
      </c>
      <c r="E5" s="60"/>
      <c r="F5" s="63" t="s">
        <v>64</v>
      </c>
      <c r="G5" s="67"/>
      <c r="H5" s="66"/>
      <c r="I5" s="60"/>
      <c r="J5" s="60"/>
      <c r="K5" s="60"/>
      <c r="L5" s="60"/>
      <c r="M5" s="60"/>
      <c r="N5" s="92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60">
        <v>1992</v>
      </c>
      <c r="C6" s="60"/>
      <c r="D6" s="61" t="s">
        <v>62</v>
      </c>
      <c r="E6" s="60"/>
      <c r="F6" s="63" t="s">
        <v>40</v>
      </c>
      <c r="G6" s="67"/>
      <c r="H6" s="66"/>
      <c r="I6" s="60"/>
      <c r="J6" s="60"/>
      <c r="K6" s="60"/>
      <c r="L6" s="60"/>
      <c r="M6" s="60"/>
      <c r="N6" s="92"/>
      <c r="O6" s="2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68">
        <v>1993</v>
      </c>
      <c r="C7" s="68"/>
      <c r="D7" s="69" t="s">
        <v>39</v>
      </c>
      <c r="E7" s="70"/>
      <c r="F7" s="71" t="s">
        <v>47</v>
      </c>
      <c r="G7" s="72"/>
      <c r="H7" s="73"/>
      <c r="I7" s="68"/>
      <c r="J7" s="68"/>
      <c r="K7" s="68"/>
      <c r="L7" s="68"/>
      <c r="M7" s="68"/>
      <c r="N7" s="68"/>
      <c r="O7" s="37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60">
        <v>1994</v>
      </c>
      <c r="C8" s="60"/>
      <c r="D8" s="61" t="s">
        <v>39</v>
      </c>
      <c r="E8" s="62"/>
      <c r="F8" s="63" t="s">
        <v>40</v>
      </c>
      <c r="G8" s="67"/>
      <c r="H8" s="66"/>
      <c r="I8" s="60"/>
      <c r="J8" s="60"/>
      <c r="K8" s="60"/>
      <c r="L8" s="60"/>
      <c r="M8" s="60"/>
      <c r="N8" s="60"/>
      <c r="O8" s="37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60">
        <v>1995</v>
      </c>
      <c r="C9" s="60"/>
      <c r="D9" s="61" t="s">
        <v>39</v>
      </c>
      <c r="E9" s="62"/>
      <c r="F9" s="63" t="s">
        <v>40</v>
      </c>
      <c r="G9" s="67"/>
      <c r="H9" s="66"/>
      <c r="I9" s="60"/>
      <c r="J9" s="60"/>
      <c r="K9" s="60"/>
      <c r="L9" s="60"/>
      <c r="M9" s="60"/>
      <c r="N9" s="60"/>
      <c r="O9" s="37"/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60">
        <v>1996</v>
      </c>
      <c r="C10" s="60"/>
      <c r="D10" s="61" t="s">
        <v>39</v>
      </c>
      <c r="E10" s="62"/>
      <c r="F10" s="63" t="s">
        <v>40</v>
      </c>
      <c r="G10" s="67"/>
      <c r="H10" s="66"/>
      <c r="I10" s="60"/>
      <c r="J10" s="60"/>
      <c r="K10" s="60"/>
      <c r="L10" s="60"/>
      <c r="M10" s="60"/>
      <c r="N10" s="60"/>
      <c r="O10" s="37"/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5">
      <c r="A11" s="1"/>
      <c r="B11" s="60">
        <v>1997</v>
      </c>
      <c r="C11" s="60"/>
      <c r="D11" s="61" t="s">
        <v>39</v>
      </c>
      <c r="E11" s="62"/>
      <c r="F11" s="63" t="s">
        <v>40</v>
      </c>
      <c r="G11" s="67"/>
      <c r="H11" s="66"/>
      <c r="I11" s="60"/>
      <c r="J11" s="60"/>
      <c r="K11" s="60"/>
      <c r="L11" s="60"/>
      <c r="M11" s="60"/>
      <c r="N11" s="60"/>
      <c r="O11" s="37"/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7">
        <v>1998</v>
      </c>
      <c r="C12" s="27"/>
      <c r="D12" s="29"/>
      <c r="E12" s="59"/>
      <c r="F12" s="74"/>
      <c r="G12" s="27"/>
      <c r="H12" s="75"/>
      <c r="I12" s="27"/>
      <c r="J12" s="27"/>
      <c r="K12" s="27"/>
      <c r="L12" s="27"/>
      <c r="M12" s="27"/>
      <c r="N12" s="27"/>
      <c r="O12" s="37"/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14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27">
        <v>1999</v>
      </c>
      <c r="C13" s="27" t="s">
        <v>38</v>
      </c>
      <c r="D13" s="29" t="s">
        <v>39</v>
      </c>
      <c r="E13" s="59">
        <v>22</v>
      </c>
      <c r="F13" s="27">
        <v>1</v>
      </c>
      <c r="G13" s="27">
        <v>1</v>
      </c>
      <c r="H13" s="27">
        <v>11</v>
      </c>
      <c r="I13" s="27">
        <v>73</v>
      </c>
      <c r="J13" s="27">
        <v>36</v>
      </c>
      <c r="K13" s="27">
        <v>18</v>
      </c>
      <c r="L13" s="27">
        <v>17</v>
      </c>
      <c r="M13" s="27">
        <f>PRODUCT(F13+G13)</f>
        <v>2</v>
      </c>
      <c r="N13" s="30">
        <v>0.53200000000000003</v>
      </c>
      <c r="O13" s="37">
        <f>PRODUCT(I13/N13)</f>
        <v>137.21804511278194</v>
      </c>
      <c r="P13" s="27"/>
      <c r="Q13" s="27"/>
      <c r="R13" s="27"/>
      <c r="S13" s="27"/>
      <c r="T13" s="27"/>
      <c r="U13" s="28"/>
      <c r="V13" s="28"/>
      <c r="W13" s="28"/>
      <c r="X13" s="28"/>
      <c r="Y13" s="28"/>
      <c r="Z13" s="27"/>
      <c r="AA13" s="27"/>
      <c r="AB13" s="27"/>
      <c r="AC13" s="27"/>
      <c r="AD13" s="27"/>
      <c r="AE13" s="27"/>
      <c r="AF13" s="14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60">
        <v>2000</v>
      </c>
      <c r="C14" s="60"/>
      <c r="D14" s="61" t="s">
        <v>39</v>
      </c>
      <c r="E14" s="62"/>
      <c r="F14" s="63" t="s">
        <v>40</v>
      </c>
      <c r="G14" s="67"/>
      <c r="H14" s="66"/>
      <c r="I14" s="60"/>
      <c r="J14" s="60"/>
      <c r="K14" s="60"/>
      <c r="L14" s="60"/>
      <c r="M14" s="60"/>
      <c r="N14" s="60"/>
      <c r="O14" s="37"/>
      <c r="P14" s="27"/>
      <c r="Q14" s="27"/>
      <c r="R14" s="27"/>
      <c r="S14" s="27"/>
      <c r="T14" s="27"/>
      <c r="U14" s="28">
        <v>7</v>
      </c>
      <c r="V14" s="28">
        <v>0</v>
      </c>
      <c r="W14" s="28">
        <v>0</v>
      </c>
      <c r="X14" s="28">
        <v>4</v>
      </c>
      <c r="Y14" s="28">
        <v>24</v>
      </c>
      <c r="Z14" s="27"/>
      <c r="AA14" s="27"/>
      <c r="AB14" s="27"/>
      <c r="AC14" s="27"/>
      <c r="AD14" s="27"/>
      <c r="AE14" s="27"/>
      <c r="AF14" s="64" t="s">
        <v>41</v>
      </c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27">
        <v>2001</v>
      </c>
      <c r="C15" s="27" t="s">
        <v>42</v>
      </c>
      <c r="D15" s="29" t="s">
        <v>43</v>
      </c>
      <c r="E15" s="59">
        <v>20</v>
      </c>
      <c r="F15" s="27">
        <v>2</v>
      </c>
      <c r="G15" s="27">
        <v>2</v>
      </c>
      <c r="H15" s="27">
        <v>24</v>
      </c>
      <c r="I15" s="27">
        <v>69</v>
      </c>
      <c r="J15" s="27">
        <v>47</v>
      </c>
      <c r="K15" s="27">
        <v>9</v>
      </c>
      <c r="L15" s="27">
        <v>9</v>
      </c>
      <c r="M15" s="27">
        <f>PRODUCT(F15+G15)</f>
        <v>4</v>
      </c>
      <c r="N15" s="30">
        <v>0.55200000000000005</v>
      </c>
      <c r="O15" s="37">
        <f>PRODUCT(I15/N15)</f>
        <v>124.99999999999999</v>
      </c>
      <c r="P15" s="27">
        <v>12</v>
      </c>
      <c r="Q15" s="27">
        <v>1</v>
      </c>
      <c r="R15" s="27">
        <v>2</v>
      </c>
      <c r="S15" s="27">
        <v>9</v>
      </c>
      <c r="T15" s="27">
        <v>35</v>
      </c>
      <c r="U15" s="65"/>
      <c r="V15" s="28"/>
      <c r="W15" s="28"/>
      <c r="X15" s="28"/>
      <c r="Y15" s="28"/>
      <c r="Z15" s="27"/>
      <c r="AA15" s="27"/>
      <c r="AB15" s="27"/>
      <c r="AC15" s="27"/>
      <c r="AD15" s="27">
        <v>1</v>
      </c>
      <c r="AE15" s="27"/>
      <c r="AF15" s="14" t="s">
        <v>44</v>
      </c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27">
        <v>2002</v>
      </c>
      <c r="C16" s="27" t="s">
        <v>42</v>
      </c>
      <c r="D16" s="29" t="s">
        <v>43</v>
      </c>
      <c r="E16" s="59">
        <v>24</v>
      </c>
      <c r="F16" s="27">
        <v>0</v>
      </c>
      <c r="G16" s="27">
        <v>6</v>
      </c>
      <c r="H16" s="27">
        <v>21</v>
      </c>
      <c r="I16" s="27">
        <v>55</v>
      </c>
      <c r="J16" s="27">
        <v>34</v>
      </c>
      <c r="K16" s="27">
        <v>1</v>
      </c>
      <c r="L16" s="27">
        <v>14</v>
      </c>
      <c r="M16" s="27">
        <f>PRODUCT(F16+G16)</f>
        <v>6</v>
      </c>
      <c r="N16" s="30">
        <v>0.44400000000000001</v>
      </c>
      <c r="O16" s="37">
        <f>PRODUCT(I16/N16)</f>
        <v>123.87387387387388</v>
      </c>
      <c r="P16" s="27">
        <v>11</v>
      </c>
      <c r="Q16" s="27">
        <v>0</v>
      </c>
      <c r="R16" s="27">
        <v>4</v>
      </c>
      <c r="S16" s="27">
        <v>4</v>
      </c>
      <c r="T16" s="27">
        <v>21</v>
      </c>
      <c r="U16" s="28"/>
      <c r="V16" s="28"/>
      <c r="W16" s="28"/>
      <c r="X16" s="28"/>
      <c r="Y16" s="28"/>
      <c r="Z16" s="27">
        <v>1</v>
      </c>
      <c r="AA16" s="27"/>
      <c r="AB16" s="27"/>
      <c r="AC16" s="27"/>
      <c r="AD16" s="27">
        <v>1</v>
      </c>
      <c r="AE16" s="27"/>
      <c r="AF16" s="14" t="s">
        <v>44</v>
      </c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27">
        <v>2003</v>
      </c>
      <c r="C17" s="27" t="s">
        <v>45</v>
      </c>
      <c r="D17" s="29" t="s">
        <v>43</v>
      </c>
      <c r="E17" s="59">
        <v>20</v>
      </c>
      <c r="F17" s="27">
        <v>1</v>
      </c>
      <c r="G17" s="27">
        <v>3</v>
      </c>
      <c r="H17" s="27">
        <v>15</v>
      </c>
      <c r="I17" s="27">
        <v>46</v>
      </c>
      <c r="J17" s="27">
        <v>21</v>
      </c>
      <c r="K17" s="27">
        <v>11</v>
      </c>
      <c r="L17" s="27">
        <v>10</v>
      </c>
      <c r="M17" s="27">
        <f>PRODUCT(F17+G17)</f>
        <v>4</v>
      </c>
      <c r="N17" s="30">
        <v>0.44700000000000001</v>
      </c>
      <c r="O17" s="37">
        <f>PRODUCT(I17/N17)</f>
        <v>102.90827740492171</v>
      </c>
      <c r="P17" s="27">
        <v>10</v>
      </c>
      <c r="Q17" s="27">
        <v>0</v>
      </c>
      <c r="R17" s="27">
        <v>1</v>
      </c>
      <c r="S17" s="27">
        <v>5</v>
      </c>
      <c r="T17" s="27">
        <v>21</v>
      </c>
      <c r="U17" s="28"/>
      <c r="V17" s="28"/>
      <c r="W17" s="28"/>
      <c r="X17" s="28"/>
      <c r="Y17" s="28"/>
      <c r="Z17" s="27"/>
      <c r="AA17" s="27"/>
      <c r="AB17" s="27">
        <v>1</v>
      </c>
      <c r="AC17" s="27">
        <v>1</v>
      </c>
      <c r="AD17" s="27"/>
      <c r="AE17" s="27"/>
      <c r="AF17" s="14" t="s">
        <v>44</v>
      </c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17" t="s">
        <v>9</v>
      </c>
      <c r="C18" s="18"/>
      <c r="D18" s="16"/>
      <c r="E18" s="19">
        <f t="shared" ref="E18:M18" si="0">SUM(E13:E17)</f>
        <v>86</v>
      </c>
      <c r="F18" s="19">
        <f t="shared" si="0"/>
        <v>4</v>
      </c>
      <c r="G18" s="19">
        <f t="shared" si="0"/>
        <v>12</v>
      </c>
      <c r="H18" s="19">
        <f t="shared" si="0"/>
        <v>71</v>
      </c>
      <c r="I18" s="19">
        <f t="shared" si="0"/>
        <v>243</v>
      </c>
      <c r="J18" s="19">
        <f t="shared" si="0"/>
        <v>138</v>
      </c>
      <c r="K18" s="19">
        <f t="shared" si="0"/>
        <v>39</v>
      </c>
      <c r="L18" s="19">
        <f t="shared" si="0"/>
        <v>50</v>
      </c>
      <c r="M18" s="19">
        <f t="shared" si="0"/>
        <v>16</v>
      </c>
      <c r="N18" s="31">
        <f>PRODUCT(I18/O18)</f>
        <v>0.4969323157600789</v>
      </c>
      <c r="O18" s="32">
        <f t="shared" ref="O18:AE18" si="1">SUM(O13:O17)</f>
        <v>489.0001963915775</v>
      </c>
      <c r="P18" s="19">
        <f t="shared" si="1"/>
        <v>33</v>
      </c>
      <c r="Q18" s="19">
        <f t="shared" si="1"/>
        <v>1</v>
      </c>
      <c r="R18" s="19">
        <f t="shared" si="1"/>
        <v>7</v>
      </c>
      <c r="S18" s="19">
        <f t="shared" si="1"/>
        <v>18</v>
      </c>
      <c r="T18" s="19">
        <f t="shared" si="1"/>
        <v>77</v>
      </c>
      <c r="U18" s="19">
        <f t="shared" si="1"/>
        <v>7</v>
      </c>
      <c r="V18" s="19">
        <f t="shared" si="1"/>
        <v>0</v>
      </c>
      <c r="W18" s="19">
        <f t="shared" si="1"/>
        <v>0</v>
      </c>
      <c r="X18" s="19">
        <f t="shared" si="1"/>
        <v>4</v>
      </c>
      <c r="Y18" s="19">
        <f t="shared" si="1"/>
        <v>24</v>
      </c>
      <c r="Z18" s="19">
        <f t="shared" si="1"/>
        <v>1</v>
      </c>
      <c r="AA18" s="19">
        <f t="shared" si="1"/>
        <v>0</v>
      </c>
      <c r="AB18" s="19">
        <f t="shared" si="1"/>
        <v>1</v>
      </c>
      <c r="AC18" s="19">
        <f t="shared" si="1"/>
        <v>1</v>
      </c>
      <c r="AD18" s="19">
        <f t="shared" si="1"/>
        <v>2</v>
      </c>
      <c r="AE18" s="19">
        <f t="shared" si="1"/>
        <v>0</v>
      </c>
      <c r="AF18" s="14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29" t="s">
        <v>2</v>
      </c>
      <c r="C19" s="33"/>
      <c r="D19" s="34">
        <f>SUM(F18:H18)+((I18-F18-G18)/3)+(E18/3)+(Z18*25)+(AA18*25)+(AB18*10)+(AC18*25)+(AD18*20)+(AE18*15)</f>
        <v>291.33333333333337</v>
      </c>
      <c r="E19" s="1"/>
      <c r="F19" s="1"/>
      <c r="G19" s="1"/>
      <c r="H19" s="1"/>
      <c r="I19" s="1"/>
      <c r="J19" s="1"/>
      <c r="K19" s="1"/>
      <c r="L19" s="1"/>
      <c r="M19" s="1"/>
      <c r="N19" s="35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36"/>
      <c r="AE19" s="1"/>
      <c r="AF19" s="1"/>
      <c r="AG19" s="24"/>
      <c r="AH19" s="9"/>
      <c r="AI19" s="9"/>
      <c r="AJ19" s="9"/>
      <c r="AK19" s="9"/>
      <c r="AL19" s="9"/>
    </row>
    <row r="20" spans="1:38" s="10" customFormat="1" ht="15" customHeight="1" x14ac:dyDescent="0.25">
      <c r="A20" s="1"/>
      <c r="B20" s="1"/>
      <c r="C20" s="1"/>
      <c r="D20" s="25"/>
      <c r="E20" s="1"/>
      <c r="F20" s="1"/>
      <c r="G20" s="1"/>
      <c r="H20" s="1"/>
      <c r="I20" s="1"/>
      <c r="J20" s="1"/>
      <c r="K20" s="1"/>
      <c r="L20" s="1"/>
      <c r="M20" s="1"/>
      <c r="N20" s="35"/>
      <c r="O20" s="37"/>
      <c r="P20" s="1"/>
      <c r="Q20" s="38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23" t="s">
        <v>16</v>
      </c>
      <c r="C21" s="40"/>
      <c r="D21" s="40"/>
      <c r="E21" s="19" t="s">
        <v>4</v>
      </c>
      <c r="F21" s="19" t="s">
        <v>13</v>
      </c>
      <c r="G21" s="16" t="s">
        <v>14</v>
      </c>
      <c r="H21" s="19" t="s">
        <v>15</v>
      </c>
      <c r="I21" s="19" t="s">
        <v>3</v>
      </c>
      <c r="J21" s="1"/>
      <c r="K21" s="19" t="s">
        <v>25</v>
      </c>
      <c r="L21" s="19" t="s">
        <v>26</v>
      </c>
      <c r="M21" s="19" t="s">
        <v>27</v>
      </c>
      <c r="N21" s="31" t="s">
        <v>33</v>
      </c>
      <c r="O21" s="25"/>
      <c r="P21" s="41" t="s">
        <v>48</v>
      </c>
      <c r="Q21" s="13"/>
      <c r="R21" s="13"/>
      <c r="S21" s="13"/>
      <c r="T21" s="76"/>
      <c r="U21" s="76"/>
      <c r="V21" s="76"/>
      <c r="W21" s="76"/>
      <c r="X21" s="76"/>
      <c r="Y21" s="13"/>
      <c r="Z21" s="13"/>
      <c r="AA21" s="13"/>
      <c r="AB21" s="13"/>
      <c r="AC21" s="13"/>
      <c r="AD21" s="13"/>
      <c r="AE21" s="13"/>
      <c r="AF21" s="75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41" t="s">
        <v>17</v>
      </c>
      <c r="C22" s="13"/>
      <c r="D22" s="42"/>
      <c r="E22" s="27">
        <f>PRODUCT(E18)</f>
        <v>86</v>
      </c>
      <c r="F22" s="27">
        <f>PRODUCT(F18)</f>
        <v>4</v>
      </c>
      <c r="G22" s="27">
        <f>PRODUCT(G18)</f>
        <v>12</v>
      </c>
      <c r="H22" s="27">
        <f>PRODUCT(H18)</f>
        <v>71</v>
      </c>
      <c r="I22" s="27">
        <f>PRODUCT(I18)</f>
        <v>243</v>
      </c>
      <c r="J22" s="1"/>
      <c r="K22" s="43">
        <f>PRODUCT((F22+G22)/E22)</f>
        <v>0.18604651162790697</v>
      </c>
      <c r="L22" s="43">
        <f>PRODUCT(H22/E22)</f>
        <v>0.82558139534883723</v>
      </c>
      <c r="M22" s="43">
        <f>PRODUCT(I22/E22)</f>
        <v>2.8255813953488373</v>
      </c>
      <c r="N22" s="30">
        <f>PRODUCT(N18)</f>
        <v>0.4969323157600789</v>
      </c>
      <c r="O22" s="25">
        <f>PRODUCT(O18)</f>
        <v>489.0001963915775</v>
      </c>
      <c r="P22" s="77" t="s">
        <v>49</v>
      </c>
      <c r="Q22" s="78"/>
      <c r="R22" s="78"/>
      <c r="S22" s="79" t="s">
        <v>55</v>
      </c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80" t="s">
        <v>50</v>
      </c>
      <c r="AE22" s="79"/>
      <c r="AF22" s="81" t="s">
        <v>59</v>
      </c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44" t="s">
        <v>18</v>
      </c>
      <c r="C23" s="45"/>
      <c r="D23" s="46"/>
      <c r="E23" s="27">
        <f>PRODUCT(P18)</f>
        <v>33</v>
      </c>
      <c r="F23" s="27">
        <f>PRODUCT(Q18)</f>
        <v>1</v>
      </c>
      <c r="G23" s="27">
        <f>PRODUCT(R18)</f>
        <v>7</v>
      </c>
      <c r="H23" s="27">
        <f>PRODUCT(S18)</f>
        <v>18</v>
      </c>
      <c r="I23" s="27">
        <f>PRODUCT(T18)</f>
        <v>77</v>
      </c>
      <c r="J23" s="1"/>
      <c r="K23" s="43">
        <f>PRODUCT((F23+G23)/E23)</f>
        <v>0.24242424242424243</v>
      </c>
      <c r="L23" s="43">
        <f>PRODUCT(H23/E23)</f>
        <v>0.54545454545454541</v>
      </c>
      <c r="M23" s="43">
        <f>PRODUCT(I23/E23)</f>
        <v>2.3333333333333335</v>
      </c>
      <c r="N23" s="30">
        <f>PRODUCT(I23/O23)</f>
        <v>0.44252873563218392</v>
      </c>
      <c r="O23" s="25">
        <v>174</v>
      </c>
      <c r="P23" s="82" t="s">
        <v>51</v>
      </c>
      <c r="Q23" s="83"/>
      <c r="R23" s="83"/>
      <c r="S23" s="84" t="s">
        <v>57</v>
      </c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5" t="s">
        <v>58</v>
      </c>
      <c r="AE23" s="84"/>
      <c r="AF23" s="86" t="s">
        <v>61</v>
      </c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47" t="s">
        <v>19</v>
      </c>
      <c r="C24" s="48"/>
      <c r="D24" s="49"/>
      <c r="E24" s="28">
        <f>PRODUCT(U18)</f>
        <v>7</v>
      </c>
      <c r="F24" s="28">
        <f>PRODUCT(V18)</f>
        <v>0</v>
      </c>
      <c r="G24" s="28">
        <f>PRODUCT(W18)</f>
        <v>0</v>
      </c>
      <c r="H24" s="28">
        <f>PRODUCT(X18)</f>
        <v>4</v>
      </c>
      <c r="I24" s="28">
        <f>PRODUCT(Y18)</f>
        <v>24</v>
      </c>
      <c r="J24" s="1"/>
      <c r="K24" s="50">
        <f>PRODUCT((F24+G24)/E24)</f>
        <v>0</v>
      </c>
      <c r="L24" s="50">
        <f>PRODUCT(H24/E24)</f>
        <v>0.5714285714285714</v>
      </c>
      <c r="M24" s="50">
        <f>PRODUCT(I24/E24)</f>
        <v>3.4285714285714284</v>
      </c>
      <c r="N24" s="51">
        <f>PRODUCT(I24/O24)</f>
        <v>0.51063829787234039</v>
      </c>
      <c r="O24" s="25">
        <v>47</v>
      </c>
      <c r="P24" s="82" t="s">
        <v>53</v>
      </c>
      <c r="Q24" s="83"/>
      <c r="R24" s="83"/>
      <c r="S24" s="84" t="s">
        <v>56</v>
      </c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5" t="s">
        <v>52</v>
      </c>
      <c r="AE24" s="84"/>
      <c r="AF24" s="86" t="s">
        <v>60</v>
      </c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52" t="s">
        <v>20</v>
      </c>
      <c r="C25" s="53"/>
      <c r="D25" s="54"/>
      <c r="E25" s="19">
        <f>SUM(E22:E24)</f>
        <v>126</v>
      </c>
      <c r="F25" s="19">
        <f>SUM(F22:F24)</f>
        <v>5</v>
      </c>
      <c r="G25" s="19">
        <f>SUM(G22:G24)</f>
        <v>19</v>
      </c>
      <c r="H25" s="19">
        <f>SUM(H22:H24)</f>
        <v>93</v>
      </c>
      <c r="I25" s="19">
        <f>SUM(I22:I24)</f>
        <v>344</v>
      </c>
      <c r="J25" s="1"/>
      <c r="K25" s="55">
        <f>PRODUCT((F25+G25)/E25)</f>
        <v>0.19047619047619047</v>
      </c>
      <c r="L25" s="55">
        <f>PRODUCT(H25/E25)</f>
        <v>0.73809523809523814</v>
      </c>
      <c r="M25" s="55">
        <f>PRODUCT(I25/E25)</f>
        <v>2.7301587301587302</v>
      </c>
      <c r="N25" s="31">
        <f>PRODUCT(I25/O25)</f>
        <v>0.48450690823510423</v>
      </c>
      <c r="O25" s="25">
        <f>SUM(O22:O24)</f>
        <v>710.00019639157745</v>
      </c>
      <c r="P25" s="87" t="s">
        <v>54</v>
      </c>
      <c r="Q25" s="88"/>
      <c r="R25" s="88"/>
      <c r="S25" s="89" t="s">
        <v>57</v>
      </c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90" t="s">
        <v>58</v>
      </c>
      <c r="AE25" s="89"/>
      <c r="AF25" s="91" t="s">
        <v>61</v>
      </c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36"/>
      <c r="C26" s="36"/>
      <c r="D26" s="36"/>
      <c r="E26" s="36"/>
      <c r="F26" s="36"/>
      <c r="G26" s="36"/>
      <c r="H26" s="36"/>
      <c r="I26" s="36"/>
      <c r="J26" s="1"/>
      <c r="K26" s="36"/>
      <c r="L26" s="36"/>
      <c r="M26" s="36"/>
      <c r="N26" s="35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 t="s">
        <v>34</v>
      </c>
      <c r="C27" s="1"/>
      <c r="D27" s="1" t="s">
        <v>63</v>
      </c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58" t="s">
        <v>35</v>
      </c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 t="s">
        <v>36</v>
      </c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  <row r="206" spans="1:38" ht="1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8"/>
      <c r="O206" s="2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39"/>
      <c r="AG206" s="24"/>
      <c r="AH206" s="9"/>
      <c r="AI206" s="9"/>
      <c r="AJ206" s="9"/>
      <c r="AK206" s="9"/>
      <c r="AL206" s="9"/>
    </row>
    <row r="207" spans="1:38" ht="1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8"/>
      <c r="O207" s="2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39"/>
      <c r="AG207" s="24"/>
      <c r="AH207" s="9"/>
      <c r="AI207" s="9"/>
      <c r="AJ207" s="9"/>
      <c r="AK207" s="9"/>
      <c r="AL207" s="9"/>
    </row>
    <row r="208" spans="1:38" ht="1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8"/>
      <c r="O208" s="2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39"/>
      <c r="AG208" s="24"/>
      <c r="AH208" s="9"/>
      <c r="AI208" s="9"/>
      <c r="AJ208" s="9"/>
      <c r="AK208" s="9"/>
      <c r="AL208" s="9"/>
    </row>
    <row r="209" spans="1:38" ht="1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38"/>
      <c r="O209" s="25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39"/>
      <c r="AG209" s="24"/>
      <c r="AH209" s="9"/>
      <c r="AI209" s="9"/>
      <c r="AJ209" s="9"/>
      <c r="AK209" s="9"/>
      <c r="AL209" s="9"/>
    </row>
    <row r="210" spans="1:38" ht="1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38"/>
      <c r="O210" s="25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39"/>
      <c r="AG210" s="24"/>
      <c r="AH210" s="9"/>
      <c r="AI210" s="9"/>
      <c r="AJ210" s="9"/>
      <c r="AK210" s="9"/>
      <c r="AL210" s="9"/>
    </row>
    <row r="211" spans="1:38" ht="1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38"/>
      <c r="O211" s="25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39"/>
      <c r="AG211" s="24"/>
      <c r="AH211" s="9"/>
      <c r="AI211" s="9"/>
      <c r="AJ211" s="9"/>
      <c r="AK211" s="9"/>
      <c r="AL211" s="9"/>
    </row>
    <row r="212" spans="1:38" ht="1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38"/>
      <c r="O212" s="25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39"/>
      <c r="AG212" s="24"/>
      <c r="AH212" s="9"/>
      <c r="AI212" s="9"/>
      <c r="AJ212" s="9"/>
      <c r="AK212" s="9"/>
      <c r="AL212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zoomScale="97" zoomScaleNormal="97" workbookViewId="0"/>
  </sheetViews>
  <sheetFormatPr defaultRowHeight="15" x14ac:dyDescent="0.25"/>
  <cols>
    <col min="1" max="1" width="0.7109375" style="128" customWidth="1"/>
    <col min="2" max="2" width="30" style="129" customWidth="1"/>
    <col min="3" max="3" width="17.5703125" style="130" customWidth="1"/>
    <col min="4" max="4" width="10.5703125" style="131" customWidth="1"/>
    <col min="5" max="5" width="10.28515625" style="131" customWidth="1"/>
    <col min="6" max="6" width="0.7109375" style="37" customWidth="1"/>
    <col min="7" max="11" width="4.7109375" style="130" customWidth="1"/>
    <col min="12" max="12" width="6.28515625" style="130" customWidth="1"/>
    <col min="13" max="16" width="4.7109375" style="130" customWidth="1"/>
    <col min="17" max="21" width="6.7109375" style="130" customWidth="1"/>
    <col min="22" max="22" width="11" style="130" customWidth="1"/>
    <col min="23" max="23" width="24.140625" style="131" customWidth="1"/>
    <col min="24" max="24" width="9.42578125" style="130" customWidth="1"/>
    <col min="25" max="30" width="9.140625" style="132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134" t="s">
        <v>84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5"/>
      <c r="X1" s="66"/>
      <c r="Y1" s="96"/>
      <c r="Z1" s="96"/>
      <c r="AA1" s="96"/>
      <c r="AB1" s="96"/>
      <c r="AC1" s="96"/>
      <c r="AD1" s="96"/>
    </row>
    <row r="2" spans="1:30" x14ac:dyDescent="0.25">
      <c r="A2" s="9"/>
      <c r="B2" s="11" t="s">
        <v>37</v>
      </c>
      <c r="C2" s="97" t="s">
        <v>46</v>
      </c>
      <c r="D2" s="12"/>
      <c r="E2" s="12"/>
      <c r="F2" s="98"/>
      <c r="G2" s="97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97"/>
      <c r="X2" s="75"/>
      <c r="Y2" s="96"/>
      <c r="Z2" s="96"/>
      <c r="AA2" s="96"/>
      <c r="AB2" s="96"/>
      <c r="AC2" s="96"/>
      <c r="AD2" s="96"/>
    </row>
    <row r="3" spans="1:30" x14ac:dyDescent="0.25">
      <c r="A3" s="9"/>
      <c r="B3" s="99" t="s">
        <v>85</v>
      </c>
      <c r="C3" s="23" t="s">
        <v>65</v>
      </c>
      <c r="D3" s="100" t="s">
        <v>66</v>
      </c>
      <c r="E3" s="101" t="s">
        <v>1</v>
      </c>
      <c r="F3" s="25"/>
      <c r="G3" s="102" t="s">
        <v>67</v>
      </c>
      <c r="H3" s="103" t="s">
        <v>68</v>
      </c>
      <c r="I3" s="103" t="s">
        <v>31</v>
      </c>
      <c r="J3" s="18" t="s">
        <v>69</v>
      </c>
      <c r="K3" s="104" t="s">
        <v>70</v>
      </c>
      <c r="L3" s="104" t="s">
        <v>71</v>
      </c>
      <c r="M3" s="102" t="s">
        <v>72</v>
      </c>
      <c r="N3" s="102" t="s">
        <v>30</v>
      </c>
      <c r="O3" s="103" t="s">
        <v>73</v>
      </c>
      <c r="P3" s="102" t="s">
        <v>68</v>
      </c>
      <c r="Q3" s="102" t="s">
        <v>3</v>
      </c>
      <c r="R3" s="102">
        <v>1</v>
      </c>
      <c r="S3" s="102">
        <v>2</v>
      </c>
      <c r="T3" s="102">
        <v>3</v>
      </c>
      <c r="U3" s="102" t="s">
        <v>74</v>
      </c>
      <c r="V3" s="18" t="s">
        <v>21</v>
      </c>
      <c r="W3" s="17" t="s">
        <v>75</v>
      </c>
      <c r="X3" s="17" t="s">
        <v>76</v>
      </c>
      <c r="Y3" s="96"/>
      <c r="Z3" s="96"/>
      <c r="AA3" s="96"/>
      <c r="AB3" s="96"/>
      <c r="AC3" s="96"/>
      <c r="AD3" s="96"/>
    </row>
    <row r="4" spans="1:30" x14ac:dyDescent="0.25">
      <c r="A4" s="133"/>
      <c r="B4" s="135" t="s">
        <v>79</v>
      </c>
      <c r="C4" s="106" t="s">
        <v>80</v>
      </c>
      <c r="D4" s="105" t="s">
        <v>77</v>
      </c>
      <c r="E4" s="136" t="s">
        <v>43</v>
      </c>
      <c r="F4" s="137"/>
      <c r="G4" s="107"/>
      <c r="H4" s="108"/>
      <c r="I4" s="107">
        <v>1</v>
      </c>
      <c r="J4" s="109"/>
      <c r="K4" s="109" t="s">
        <v>86</v>
      </c>
      <c r="L4" s="109"/>
      <c r="M4" s="109">
        <v>1</v>
      </c>
      <c r="N4" s="107"/>
      <c r="O4" s="108"/>
      <c r="P4" s="107"/>
      <c r="Q4" s="138" t="s">
        <v>87</v>
      </c>
      <c r="R4" s="138" t="s">
        <v>87</v>
      </c>
      <c r="S4" s="138"/>
      <c r="T4" s="138"/>
      <c r="U4" s="138"/>
      <c r="V4" s="110">
        <v>0.5</v>
      </c>
      <c r="W4" s="139" t="s">
        <v>81</v>
      </c>
      <c r="X4" s="111" t="s">
        <v>82</v>
      </c>
      <c r="Y4" s="96"/>
      <c r="Z4" s="96"/>
      <c r="AA4" s="96"/>
      <c r="AB4" s="96"/>
      <c r="AC4" s="96"/>
      <c r="AD4" s="96"/>
    </row>
    <row r="5" spans="1:30" x14ac:dyDescent="0.25">
      <c r="A5" s="24"/>
      <c r="B5" s="112" t="s">
        <v>78</v>
      </c>
      <c r="C5" s="113" t="s">
        <v>83</v>
      </c>
      <c r="D5" s="114"/>
      <c r="E5" s="115"/>
      <c r="F5" s="116"/>
      <c r="G5" s="117"/>
      <c r="H5" s="117"/>
      <c r="I5" s="117"/>
      <c r="J5" s="118"/>
      <c r="K5" s="118"/>
      <c r="L5" s="118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4"/>
      <c r="X5" s="119"/>
      <c r="Y5" s="96"/>
      <c r="Z5" s="96"/>
      <c r="AA5" s="96"/>
      <c r="AB5" s="96"/>
      <c r="AC5" s="96"/>
      <c r="AD5" s="96"/>
    </row>
    <row r="6" spans="1:30" x14ac:dyDescent="0.25">
      <c r="A6" s="24"/>
      <c r="B6" s="120"/>
      <c r="C6" s="121"/>
      <c r="D6" s="121"/>
      <c r="E6" s="122"/>
      <c r="F6" s="122"/>
      <c r="G6" s="123"/>
      <c r="H6" s="124"/>
      <c r="I6" s="122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5"/>
      <c r="Y6" s="96"/>
      <c r="Z6" s="96"/>
      <c r="AA6" s="96"/>
      <c r="AB6" s="96"/>
      <c r="AC6" s="96"/>
      <c r="AD6" s="96"/>
    </row>
    <row r="7" spans="1:30" x14ac:dyDescent="0.25">
      <c r="A7" s="24"/>
      <c r="B7" s="126"/>
      <c r="C7" s="1"/>
      <c r="D7" s="126"/>
      <c r="E7" s="127"/>
      <c r="G7" s="1"/>
      <c r="H7" s="38"/>
      <c r="I7" s="1"/>
      <c r="J7" s="25"/>
      <c r="K7" s="25"/>
      <c r="L7" s="25"/>
      <c r="M7" s="1"/>
      <c r="N7" s="1"/>
      <c r="O7" s="1"/>
      <c r="P7" s="1"/>
      <c r="Q7" s="1"/>
      <c r="R7" s="1"/>
      <c r="S7" s="1"/>
      <c r="T7" s="1"/>
      <c r="U7" s="1"/>
      <c r="V7" s="1"/>
      <c r="W7" s="126"/>
      <c r="X7" s="1"/>
      <c r="Y7" s="96"/>
      <c r="Z7" s="96"/>
      <c r="AA7" s="96"/>
      <c r="AB7" s="96"/>
      <c r="AC7" s="96"/>
      <c r="AD7" s="96"/>
    </row>
    <row r="8" spans="1:30" x14ac:dyDescent="0.25">
      <c r="A8" s="24"/>
      <c r="B8" s="126"/>
      <c r="C8" s="1"/>
      <c r="D8" s="126"/>
      <c r="E8" s="127"/>
      <c r="G8" s="1"/>
      <c r="H8" s="38"/>
      <c r="I8" s="1"/>
      <c r="J8" s="25"/>
      <c r="K8" s="25"/>
      <c r="L8" s="25"/>
      <c r="M8" s="1"/>
      <c r="N8" s="1"/>
      <c r="O8" s="1"/>
      <c r="P8" s="1"/>
      <c r="Q8" s="1"/>
      <c r="R8" s="1"/>
      <c r="S8" s="1"/>
      <c r="T8" s="1"/>
      <c r="U8" s="1"/>
      <c r="V8" s="1"/>
      <c r="W8" s="126"/>
      <c r="X8" s="1"/>
      <c r="Y8" s="96"/>
      <c r="Z8" s="96"/>
      <c r="AA8" s="96"/>
      <c r="AB8" s="96"/>
      <c r="AC8" s="96"/>
      <c r="AD8" s="96"/>
    </row>
    <row r="9" spans="1:30" x14ac:dyDescent="0.25">
      <c r="A9" s="24"/>
      <c r="B9" s="126"/>
      <c r="C9" s="1"/>
      <c r="D9" s="126"/>
      <c r="E9" s="127"/>
      <c r="G9" s="1"/>
      <c r="H9" s="38"/>
      <c r="I9" s="1"/>
      <c r="J9" s="25"/>
      <c r="K9" s="25"/>
      <c r="L9" s="25"/>
      <c r="M9" s="1"/>
      <c r="N9" s="1"/>
      <c r="O9" s="1"/>
      <c r="P9" s="1"/>
      <c r="Q9" s="1"/>
      <c r="R9" s="1"/>
      <c r="S9" s="1"/>
      <c r="T9" s="1"/>
      <c r="U9" s="1"/>
      <c r="V9" s="1"/>
      <c r="W9" s="126"/>
      <c r="X9" s="1"/>
      <c r="Y9" s="96"/>
      <c r="Z9" s="96"/>
      <c r="AA9" s="96"/>
      <c r="AB9" s="96"/>
      <c r="AC9" s="96"/>
      <c r="AD9" s="96"/>
    </row>
    <row r="10" spans="1:30" x14ac:dyDescent="0.25">
      <c r="A10" s="24"/>
      <c r="B10" s="126"/>
      <c r="C10" s="1"/>
      <c r="D10" s="126"/>
      <c r="E10" s="127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26"/>
      <c r="X10" s="1"/>
      <c r="Y10" s="96"/>
      <c r="Z10" s="96"/>
      <c r="AA10" s="96"/>
      <c r="AB10" s="96"/>
      <c r="AC10" s="96"/>
      <c r="AD10" s="96"/>
    </row>
    <row r="11" spans="1:30" x14ac:dyDescent="0.25">
      <c r="A11" s="24"/>
      <c r="B11" s="126"/>
      <c r="C11" s="1"/>
      <c r="D11" s="126"/>
      <c r="E11" s="127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26"/>
      <c r="X11" s="1"/>
      <c r="Y11" s="96"/>
      <c r="Z11" s="96"/>
      <c r="AA11" s="96"/>
      <c r="AB11" s="96"/>
      <c r="AC11" s="96"/>
      <c r="AD11" s="96"/>
    </row>
    <row r="12" spans="1:30" x14ac:dyDescent="0.25">
      <c r="A12" s="24"/>
      <c r="B12" s="126"/>
      <c r="C12" s="1"/>
      <c r="D12" s="126"/>
      <c r="E12" s="127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26"/>
      <c r="X12" s="1"/>
      <c r="Y12" s="96"/>
      <c r="Z12" s="96"/>
      <c r="AA12" s="96"/>
      <c r="AB12" s="96"/>
      <c r="AC12" s="96"/>
      <c r="AD12" s="96"/>
    </row>
    <row r="13" spans="1:30" x14ac:dyDescent="0.25">
      <c r="A13" s="24"/>
      <c r="B13" s="126"/>
      <c r="C13" s="1"/>
      <c r="D13" s="126"/>
      <c r="E13" s="127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26"/>
      <c r="X13" s="1"/>
      <c r="Y13" s="96"/>
      <c r="Z13" s="96"/>
      <c r="AA13" s="96"/>
      <c r="AB13" s="96"/>
      <c r="AC13" s="96"/>
      <c r="AD13" s="96"/>
    </row>
    <row r="14" spans="1:30" x14ac:dyDescent="0.25">
      <c r="A14" s="24"/>
      <c r="B14" s="126"/>
      <c r="C14" s="1"/>
      <c r="D14" s="126"/>
      <c r="E14" s="127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26"/>
      <c r="X14" s="1"/>
      <c r="Y14" s="96"/>
      <c r="Z14" s="96"/>
      <c r="AA14" s="96"/>
      <c r="AB14" s="96"/>
      <c r="AC14" s="96"/>
      <c r="AD14" s="96"/>
    </row>
    <row r="15" spans="1:30" x14ac:dyDescent="0.25">
      <c r="A15" s="24"/>
      <c r="B15" s="126"/>
      <c r="C15" s="1"/>
      <c r="D15" s="126"/>
      <c r="E15" s="127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26"/>
      <c r="X15" s="1"/>
      <c r="Y15" s="96"/>
      <c r="Z15" s="96"/>
      <c r="AA15" s="96"/>
      <c r="AB15" s="96"/>
      <c r="AC15" s="96"/>
      <c r="AD15" s="96"/>
    </row>
    <row r="16" spans="1:30" x14ac:dyDescent="0.25">
      <c r="A16" s="24"/>
      <c r="B16" s="126"/>
      <c r="C16" s="1"/>
      <c r="D16" s="126"/>
      <c r="E16" s="127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26"/>
      <c r="X16" s="1"/>
      <c r="Y16" s="96"/>
      <c r="Z16" s="96"/>
      <c r="AA16" s="96"/>
      <c r="AB16" s="96"/>
      <c r="AC16" s="96"/>
      <c r="AD16" s="96"/>
    </row>
    <row r="17" spans="1:30" x14ac:dyDescent="0.25">
      <c r="A17" s="24"/>
      <c r="B17" s="126"/>
      <c r="C17" s="1"/>
      <c r="D17" s="126"/>
      <c r="E17" s="127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26"/>
      <c r="X17" s="1"/>
      <c r="Y17" s="96"/>
      <c r="Z17" s="96"/>
      <c r="AA17" s="96"/>
      <c r="AB17" s="96"/>
      <c r="AC17" s="96"/>
      <c r="AD17" s="96"/>
    </row>
    <row r="18" spans="1:30" x14ac:dyDescent="0.25">
      <c r="A18" s="24"/>
      <c r="B18" s="126"/>
      <c r="C18" s="1"/>
      <c r="D18" s="126"/>
      <c r="E18" s="127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26"/>
      <c r="X18" s="1"/>
      <c r="Y18" s="96"/>
      <c r="Z18" s="96"/>
      <c r="AA18" s="96"/>
      <c r="AB18" s="96"/>
      <c r="AC18" s="96"/>
      <c r="AD18" s="96"/>
    </row>
    <row r="19" spans="1:30" x14ac:dyDescent="0.25">
      <c r="A19" s="24"/>
      <c r="B19" s="126"/>
      <c r="C19" s="1"/>
      <c r="D19" s="126"/>
      <c r="E19" s="127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26"/>
      <c r="X19" s="1"/>
      <c r="Y19" s="96"/>
      <c r="Z19" s="96"/>
      <c r="AA19" s="96"/>
      <c r="AB19" s="96"/>
      <c r="AC19" s="96"/>
      <c r="AD19" s="96"/>
    </row>
    <row r="20" spans="1:30" x14ac:dyDescent="0.25">
      <c r="A20" s="24"/>
      <c r="B20" s="126"/>
      <c r="C20" s="1"/>
      <c r="D20" s="126"/>
      <c r="E20" s="127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26"/>
      <c r="X20" s="1"/>
      <c r="Y20" s="96"/>
      <c r="Z20" s="96"/>
      <c r="AA20" s="96"/>
      <c r="AB20" s="96"/>
      <c r="AC20" s="96"/>
      <c r="AD20" s="96"/>
    </row>
    <row r="21" spans="1:30" x14ac:dyDescent="0.25">
      <c r="A21" s="24"/>
      <c r="B21" s="126"/>
      <c r="C21" s="1"/>
      <c r="D21" s="126"/>
      <c r="E21" s="127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26"/>
      <c r="X21" s="1"/>
      <c r="Y21" s="96"/>
      <c r="Z21" s="96"/>
      <c r="AA21" s="96"/>
      <c r="AB21" s="96"/>
      <c r="AC21" s="96"/>
      <c r="AD21" s="96"/>
    </row>
    <row r="22" spans="1:30" x14ac:dyDescent="0.25">
      <c r="A22" s="24"/>
      <c r="B22" s="126"/>
      <c r="C22" s="1"/>
      <c r="D22" s="126"/>
      <c r="E22" s="127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26"/>
      <c r="X22" s="1"/>
      <c r="Y22" s="96"/>
      <c r="Z22" s="96"/>
      <c r="AA22" s="96"/>
      <c r="AB22" s="96"/>
      <c r="AC22" s="96"/>
      <c r="AD22" s="96"/>
    </row>
    <row r="23" spans="1:30" x14ac:dyDescent="0.25">
      <c r="A23" s="24"/>
      <c r="B23" s="126"/>
      <c r="C23" s="1"/>
      <c r="D23" s="126"/>
      <c r="E23" s="127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26"/>
      <c r="X23" s="1"/>
      <c r="Y23" s="96"/>
      <c r="Z23" s="96"/>
      <c r="AA23" s="96"/>
      <c r="AB23" s="96"/>
      <c r="AC23" s="96"/>
      <c r="AD23" s="96"/>
    </row>
    <row r="24" spans="1:30" x14ac:dyDescent="0.25">
      <c r="A24" s="24"/>
      <c r="B24" s="126"/>
      <c r="C24" s="1"/>
      <c r="D24" s="126"/>
      <c r="E24" s="127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26"/>
      <c r="X24" s="1"/>
      <c r="Y24" s="96"/>
      <c r="Z24" s="96"/>
      <c r="AA24" s="96"/>
      <c r="AB24" s="96"/>
      <c r="AC24" s="96"/>
      <c r="AD24" s="96"/>
    </row>
    <row r="25" spans="1:30" x14ac:dyDescent="0.25">
      <c r="A25" s="24"/>
      <c r="B25" s="126"/>
      <c r="C25" s="1"/>
      <c r="D25" s="126"/>
      <c r="E25" s="127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26"/>
      <c r="X25" s="1"/>
      <c r="Y25" s="96"/>
      <c r="Z25" s="96"/>
      <c r="AA25" s="96"/>
      <c r="AB25" s="96"/>
      <c r="AC25" s="96"/>
      <c r="AD25" s="96"/>
    </row>
    <row r="26" spans="1:30" x14ac:dyDescent="0.25">
      <c r="A26" s="24"/>
      <c r="B26" s="126"/>
      <c r="C26" s="1"/>
      <c r="D26" s="126"/>
      <c r="E26" s="127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26"/>
      <c r="X26" s="1"/>
      <c r="Y26" s="96"/>
      <c r="Z26" s="96"/>
      <c r="AA26" s="96"/>
      <c r="AB26" s="96"/>
      <c r="AC26" s="96"/>
      <c r="AD26" s="96"/>
    </row>
    <row r="27" spans="1:30" x14ac:dyDescent="0.25">
      <c r="A27" s="24"/>
      <c r="B27" s="126"/>
      <c r="C27" s="1"/>
      <c r="D27" s="126"/>
      <c r="E27" s="127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26"/>
      <c r="X27" s="1"/>
      <c r="Y27" s="96"/>
      <c r="Z27" s="96"/>
      <c r="AA27" s="96"/>
      <c r="AB27" s="96"/>
      <c r="AC27" s="96"/>
      <c r="AD27" s="96"/>
    </row>
    <row r="28" spans="1:30" x14ac:dyDescent="0.25">
      <c r="A28" s="24"/>
      <c r="B28" s="126"/>
      <c r="C28" s="1"/>
      <c r="D28" s="126"/>
      <c r="E28" s="127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26"/>
      <c r="X28" s="1"/>
      <c r="Y28" s="96"/>
      <c r="Z28" s="96"/>
      <c r="AA28" s="96"/>
      <c r="AB28" s="96"/>
      <c r="AC28" s="96"/>
      <c r="AD28" s="96"/>
    </row>
    <row r="29" spans="1:30" x14ac:dyDescent="0.25">
      <c r="A29" s="24"/>
      <c r="B29" s="126"/>
      <c r="C29" s="1"/>
      <c r="D29" s="126"/>
      <c r="E29" s="127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26"/>
      <c r="X29" s="1"/>
      <c r="Y29" s="96"/>
      <c r="Z29" s="96"/>
      <c r="AA29" s="96"/>
      <c r="AB29" s="96"/>
      <c r="AC29" s="96"/>
      <c r="AD29" s="96"/>
    </row>
    <row r="30" spans="1:30" x14ac:dyDescent="0.25">
      <c r="A30" s="24"/>
      <c r="B30" s="126"/>
      <c r="C30" s="1"/>
      <c r="D30" s="126"/>
      <c r="E30" s="127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26"/>
      <c r="X30" s="1"/>
      <c r="Y30" s="96"/>
      <c r="Z30" s="96"/>
      <c r="AA30" s="96"/>
      <c r="AB30" s="96"/>
      <c r="AC30" s="96"/>
      <c r="AD30" s="96"/>
    </row>
    <row r="31" spans="1:30" x14ac:dyDescent="0.25">
      <c r="A31" s="24"/>
      <c r="B31" s="126"/>
      <c r="C31" s="1"/>
      <c r="D31" s="126"/>
      <c r="E31" s="127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26"/>
      <c r="X31" s="1"/>
      <c r="Y31" s="96"/>
      <c r="Z31" s="96"/>
      <c r="AA31" s="96"/>
      <c r="AB31" s="96"/>
      <c r="AC31" s="96"/>
      <c r="AD31" s="96"/>
    </row>
    <row r="32" spans="1:30" x14ac:dyDescent="0.25">
      <c r="A32" s="24"/>
      <c r="B32" s="126"/>
      <c r="C32" s="1"/>
      <c r="D32" s="126"/>
      <c r="E32" s="127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26"/>
      <c r="X32" s="1"/>
      <c r="Y32" s="96"/>
      <c r="Z32" s="96"/>
      <c r="AA32" s="96"/>
      <c r="AB32" s="96"/>
      <c r="AC32" s="96"/>
      <c r="AD32" s="96"/>
    </row>
    <row r="33" spans="1:30" x14ac:dyDescent="0.25">
      <c r="A33" s="24"/>
      <c r="B33" s="126"/>
      <c r="C33" s="1"/>
      <c r="D33" s="126"/>
      <c r="E33" s="127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26"/>
      <c r="X33" s="1"/>
      <c r="Y33" s="96"/>
      <c r="Z33" s="96"/>
      <c r="AA33" s="96"/>
      <c r="AB33" s="96"/>
      <c r="AC33" s="96"/>
      <c r="AD33" s="96"/>
    </row>
    <row r="34" spans="1:30" x14ac:dyDescent="0.25">
      <c r="A34" s="24"/>
      <c r="B34" s="126"/>
      <c r="C34" s="1"/>
      <c r="D34" s="126"/>
      <c r="E34" s="127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26"/>
      <c r="X34" s="1"/>
      <c r="Y34" s="96"/>
      <c r="Z34" s="96"/>
      <c r="AA34" s="96"/>
      <c r="AB34" s="96"/>
      <c r="AC34" s="96"/>
      <c r="AD34" s="96"/>
    </row>
    <row r="35" spans="1:30" x14ac:dyDescent="0.25">
      <c r="A35" s="24"/>
      <c r="B35" s="126"/>
      <c r="C35" s="1"/>
      <c r="D35" s="126"/>
      <c r="E35" s="127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26"/>
      <c r="X35" s="1"/>
      <c r="Y35" s="96"/>
      <c r="Z35" s="96"/>
      <c r="AA35" s="96"/>
      <c r="AB35" s="96"/>
      <c r="AC35" s="96"/>
      <c r="AD35" s="96"/>
    </row>
    <row r="36" spans="1:30" x14ac:dyDescent="0.25">
      <c r="A36" s="24"/>
      <c r="B36" s="126"/>
      <c r="C36" s="1"/>
      <c r="D36" s="126"/>
      <c r="E36" s="127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26"/>
      <c r="X36" s="1"/>
      <c r="Y36" s="96"/>
      <c r="Z36" s="96"/>
      <c r="AA36" s="96"/>
      <c r="AB36" s="96"/>
      <c r="AC36" s="96"/>
      <c r="AD36" s="96"/>
    </row>
    <row r="37" spans="1:30" x14ac:dyDescent="0.25">
      <c r="A37" s="24"/>
      <c r="B37" s="126"/>
      <c r="C37" s="1"/>
      <c r="D37" s="126"/>
      <c r="E37" s="127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26"/>
      <c r="X37" s="1"/>
      <c r="Y37" s="96"/>
      <c r="Z37" s="96"/>
      <c r="AA37" s="96"/>
      <c r="AB37" s="96"/>
      <c r="AC37" s="96"/>
      <c r="AD37" s="96"/>
    </row>
    <row r="38" spans="1:30" x14ac:dyDescent="0.25">
      <c r="A38" s="24"/>
      <c r="B38" s="126"/>
      <c r="C38" s="1"/>
      <c r="D38" s="126"/>
      <c r="E38" s="127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26"/>
      <c r="X38" s="1"/>
      <c r="Y38" s="96"/>
      <c r="Z38" s="96"/>
      <c r="AA38" s="96"/>
      <c r="AB38" s="96"/>
      <c r="AC38" s="96"/>
      <c r="AD38" s="96"/>
    </row>
    <row r="39" spans="1:30" x14ac:dyDescent="0.25">
      <c r="A39" s="24"/>
      <c r="B39" s="126"/>
      <c r="C39" s="1"/>
      <c r="D39" s="126"/>
      <c r="E39" s="127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26"/>
      <c r="X39" s="1"/>
      <c r="Y39" s="96"/>
      <c r="Z39" s="96"/>
      <c r="AA39" s="96"/>
      <c r="AB39" s="96"/>
      <c r="AC39" s="96"/>
      <c r="AD39" s="96"/>
    </row>
    <row r="40" spans="1:30" x14ac:dyDescent="0.25">
      <c r="A40" s="24"/>
      <c r="B40" s="126"/>
      <c r="C40" s="1"/>
      <c r="D40" s="126"/>
      <c r="E40" s="127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26"/>
      <c r="X40" s="1"/>
      <c r="Y40" s="96"/>
      <c r="Z40" s="96"/>
      <c r="AA40" s="96"/>
      <c r="AB40" s="96"/>
      <c r="AC40" s="96"/>
      <c r="AD40" s="96"/>
    </row>
    <row r="41" spans="1:30" x14ac:dyDescent="0.25">
      <c r="A41" s="24"/>
      <c r="B41" s="126"/>
      <c r="C41" s="1"/>
      <c r="D41" s="126"/>
      <c r="E41" s="127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26"/>
      <c r="X41" s="1"/>
      <c r="Y41" s="96"/>
      <c r="Z41" s="96"/>
      <c r="AA41" s="96"/>
      <c r="AB41" s="96"/>
      <c r="AC41" s="96"/>
      <c r="AD41" s="96"/>
    </row>
    <row r="42" spans="1:30" x14ac:dyDescent="0.25">
      <c r="A42" s="24"/>
      <c r="B42" s="126"/>
      <c r="C42" s="1"/>
      <c r="D42" s="126"/>
      <c r="E42" s="127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26"/>
      <c r="X42" s="1"/>
      <c r="Y42" s="96"/>
      <c r="Z42" s="96"/>
      <c r="AA42" s="96"/>
      <c r="AB42" s="96"/>
      <c r="AC42" s="96"/>
      <c r="AD42" s="96"/>
    </row>
    <row r="43" spans="1:30" x14ac:dyDescent="0.25">
      <c r="A43" s="24"/>
      <c r="B43" s="126"/>
      <c r="C43" s="1"/>
      <c r="D43" s="126"/>
      <c r="E43" s="127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26"/>
      <c r="X43" s="1"/>
      <c r="Y43" s="96"/>
      <c r="Z43" s="96"/>
      <c r="AA43" s="96"/>
      <c r="AB43" s="96"/>
      <c r="AC43" s="96"/>
      <c r="AD43" s="96"/>
    </row>
    <row r="44" spans="1:30" x14ac:dyDescent="0.25">
      <c r="A44" s="24"/>
      <c r="B44" s="126"/>
      <c r="C44" s="1"/>
      <c r="D44" s="126"/>
      <c r="E44" s="127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26"/>
      <c r="X44" s="1"/>
      <c r="Y44" s="96"/>
      <c r="Z44" s="96"/>
      <c r="AA44" s="96"/>
      <c r="AB44" s="96"/>
      <c r="AC44" s="96"/>
      <c r="AD44" s="96"/>
    </row>
    <row r="45" spans="1:30" x14ac:dyDescent="0.25">
      <c r="A45" s="24"/>
      <c r="B45" s="126"/>
      <c r="C45" s="1"/>
      <c r="D45" s="126"/>
      <c r="E45" s="127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26"/>
      <c r="X45" s="1"/>
      <c r="Y45" s="96"/>
      <c r="Z45" s="96"/>
      <c r="AA45" s="96"/>
      <c r="AB45" s="96"/>
      <c r="AC45" s="96"/>
      <c r="AD45" s="96"/>
    </row>
    <row r="46" spans="1:30" x14ac:dyDescent="0.25">
      <c r="A46" s="24"/>
      <c r="B46" s="126"/>
      <c r="C46" s="1"/>
      <c r="D46" s="126"/>
      <c r="E46" s="127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26"/>
      <c r="X46" s="1"/>
      <c r="Y46" s="96"/>
      <c r="Z46" s="96"/>
      <c r="AA46" s="96"/>
      <c r="AB46" s="96"/>
      <c r="AC46" s="96"/>
      <c r="AD46" s="96"/>
    </row>
    <row r="47" spans="1:30" x14ac:dyDescent="0.25">
      <c r="A47" s="24"/>
      <c r="B47" s="126"/>
      <c r="C47" s="1"/>
      <c r="D47" s="126"/>
      <c r="E47" s="127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26"/>
      <c r="X47" s="1"/>
      <c r="Y47" s="96"/>
      <c r="Z47" s="96"/>
      <c r="AA47" s="96"/>
      <c r="AB47" s="96"/>
      <c r="AC47" s="96"/>
      <c r="AD47" s="96"/>
    </row>
    <row r="48" spans="1:30" x14ac:dyDescent="0.25">
      <c r="A48" s="24"/>
      <c r="B48" s="126"/>
      <c r="C48" s="1"/>
      <c r="D48" s="126"/>
      <c r="E48" s="127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26"/>
      <c r="X48" s="1"/>
      <c r="Y48" s="96"/>
      <c r="Z48" s="96"/>
      <c r="AA48" s="96"/>
      <c r="AB48" s="96"/>
      <c r="AC48" s="96"/>
      <c r="AD48" s="96"/>
    </row>
    <row r="49" spans="1:30" x14ac:dyDescent="0.25">
      <c r="A49" s="24"/>
      <c r="B49" s="126"/>
      <c r="C49" s="1"/>
      <c r="D49" s="126"/>
      <c r="E49" s="127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26"/>
      <c r="X49" s="1"/>
      <c r="Y49" s="96"/>
      <c r="Z49" s="96"/>
      <c r="AA49" s="96"/>
      <c r="AB49" s="96"/>
      <c r="AC49" s="96"/>
      <c r="AD49" s="96"/>
    </row>
    <row r="50" spans="1:30" x14ac:dyDescent="0.25">
      <c r="A50" s="24"/>
      <c r="B50" s="126"/>
      <c r="C50" s="1"/>
      <c r="D50" s="126"/>
      <c r="E50" s="127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26"/>
      <c r="X50" s="1"/>
      <c r="Y50" s="96"/>
      <c r="Z50" s="96"/>
      <c r="AA50" s="96"/>
      <c r="AB50" s="96"/>
      <c r="AC50" s="96"/>
      <c r="AD50" s="96"/>
    </row>
    <row r="51" spans="1:30" x14ac:dyDescent="0.25">
      <c r="A51" s="24"/>
      <c r="B51" s="126"/>
      <c r="C51" s="1"/>
      <c r="D51" s="126"/>
      <c r="E51" s="127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26"/>
      <c r="X51" s="1"/>
      <c r="Y51" s="96"/>
      <c r="Z51" s="96"/>
      <c r="AA51" s="96"/>
      <c r="AB51" s="96"/>
      <c r="AC51" s="96"/>
      <c r="AD51" s="96"/>
    </row>
    <row r="52" spans="1:30" x14ac:dyDescent="0.25">
      <c r="A52" s="24"/>
      <c r="B52" s="126"/>
      <c r="C52" s="1"/>
      <c r="D52" s="126"/>
      <c r="E52" s="127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26"/>
      <c r="X52" s="1"/>
      <c r="Y52" s="96"/>
      <c r="Z52" s="96"/>
      <c r="AA52" s="96"/>
      <c r="AB52" s="96"/>
      <c r="AC52" s="96"/>
      <c r="AD52" s="96"/>
    </row>
    <row r="53" spans="1:30" x14ac:dyDescent="0.25">
      <c r="A53" s="24"/>
      <c r="B53" s="126"/>
      <c r="C53" s="1"/>
      <c r="D53" s="126"/>
      <c r="E53" s="127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26"/>
      <c r="X53" s="1"/>
      <c r="Y53" s="96"/>
      <c r="Z53" s="96"/>
      <c r="AA53" s="96"/>
      <c r="AB53" s="96"/>
      <c r="AC53" s="96"/>
      <c r="AD53" s="96"/>
    </row>
    <row r="54" spans="1:30" x14ac:dyDescent="0.25">
      <c r="A54" s="24"/>
      <c r="B54" s="126"/>
      <c r="C54" s="1"/>
      <c r="D54" s="126"/>
      <c r="E54" s="127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26"/>
      <c r="X54" s="1"/>
      <c r="Y54" s="96"/>
      <c r="Z54" s="96"/>
      <c r="AA54" s="96"/>
      <c r="AB54" s="96"/>
      <c r="AC54" s="96"/>
      <c r="AD54" s="96"/>
    </row>
    <row r="55" spans="1:30" x14ac:dyDescent="0.25">
      <c r="A55" s="24"/>
      <c r="B55" s="126"/>
      <c r="C55" s="1"/>
      <c r="D55" s="126"/>
      <c r="E55" s="127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26"/>
      <c r="X55" s="1"/>
      <c r="Y55" s="96"/>
      <c r="Z55" s="96"/>
      <c r="AA55" s="96"/>
      <c r="AB55" s="96"/>
      <c r="AC55" s="96"/>
      <c r="AD55" s="96"/>
    </row>
    <row r="56" spans="1:30" x14ac:dyDescent="0.25">
      <c r="A56" s="24"/>
      <c r="B56" s="126"/>
      <c r="C56" s="1"/>
      <c r="D56" s="126"/>
      <c r="E56" s="127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26"/>
      <c r="X56" s="1"/>
      <c r="Y56" s="96"/>
      <c r="Z56" s="96"/>
      <c r="AA56" s="96"/>
      <c r="AB56" s="96"/>
      <c r="AC56" s="96"/>
      <c r="AD56" s="96"/>
    </row>
    <row r="57" spans="1:30" x14ac:dyDescent="0.25">
      <c r="A57" s="24"/>
      <c r="B57" s="126"/>
      <c r="C57" s="1"/>
      <c r="D57" s="126"/>
      <c r="E57" s="127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26"/>
      <c r="X57" s="1"/>
      <c r="Y57" s="96"/>
      <c r="Z57" s="96"/>
      <c r="AA57" s="96"/>
      <c r="AB57" s="96"/>
      <c r="AC57" s="96"/>
      <c r="AD57" s="96"/>
    </row>
    <row r="58" spans="1:30" x14ac:dyDescent="0.25">
      <c r="A58" s="24"/>
      <c r="B58" s="126"/>
      <c r="C58" s="1"/>
      <c r="D58" s="126"/>
      <c r="E58" s="127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26"/>
      <c r="X58" s="1"/>
      <c r="Y58" s="96"/>
      <c r="Z58" s="96"/>
      <c r="AA58" s="96"/>
      <c r="AB58" s="96"/>
      <c r="AC58" s="96"/>
      <c r="AD58" s="96"/>
    </row>
    <row r="59" spans="1:30" x14ac:dyDescent="0.25">
      <c r="A59" s="24"/>
      <c r="B59" s="126"/>
      <c r="C59" s="1"/>
      <c r="D59" s="126"/>
      <c r="E59" s="127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26"/>
      <c r="X59" s="1"/>
      <c r="Y59" s="96"/>
      <c r="Z59" s="96"/>
      <c r="AA59" s="96"/>
      <c r="AB59" s="96"/>
      <c r="AC59" s="96"/>
      <c r="AD59" s="96"/>
    </row>
    <row r="60" spans="1:30" x14ac:dyDescent="0.25">
      <c r="A60" s="24"/>
      <c r="B60" s="126"/>
      <c r="C60" s="1"/>
      <c r="D60" s="126"/>
      <c r="E60" s="127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26"/>
      <c r="X60" s="1"/>
      <c r="Y60" s="96"/>
      <c r="Z60" s="96"/>
      <c r="AA60" s="96"/>
      <c r="AB60" s="96"/>
      <c r="AC60" s="96"/>
      <c r="AD60" s="96"/>
    </row>
    <row r="61" spans="1:30" x14ac:dyDescent="0.25">
      <c r="A61" s="24"/>
      <c r="B61" s="126"/>
      <c r="C61" s="1"/>
      <c r="D61" s="126"/>
      <c r="E61" s="127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26"/>
      <c r="X61" s="1"/>
      <c r="Y61" s="96"/>
      <c r="Z61" s="96"/>
      <c r="AA61" s="96"/>
      <c r="AB61" s="96"/>
      <c r="AC61" s="96"/>
      <c r="AD61" s="96"/>
    </row>
    <row r="62" spans="1:30" x14ac:dyDescent="0.25">
      <c r="A62" s="24"/>
      <c r="B62" s="126"/>
      <c r="C62" s="1"/>
      <c r="D62" s="126"/>
      <c r="E62" s="127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26"/>
      <c r="X62" s="1"/>
      <c r="Y62" s="96"/>
      <c r="Z62" s="96"/>
      <c r="AA62" s="96"/>
      <c r="AB62" s="96"/>
      <c r="AC62" s="96"/>
      <c r="AD62" s="96"/>
    </row>
    <row r="63" spans="1:30" x14ac:dyDescent="0.25">
      <c r="A63" s="24"/>
      <c r="B63" s="126"/>
      <c r="C63" s="1"/>
      <c r="D63" s="126"/>
      <c r="E63" s="127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26"/>
      <c r="X63" s="1"/>
      <c r="Y63" s="96"/>
      <c r="Z63" s="96"/>
      <c r="AA63" s="96"/>
      <c r="AB63" s="96"/>
      <c r="AC63" s="96"/>
      <c r="AD63" s="96"/>
    </row>
    <row r="64" spans="1:30" x14ac:dyDescent="0.25">
      <c r="A64" s="24"/>
      <c r="B64" s="126"/>
      <c r="C64" s="1"/>
      <c r="D64" s="126"/>
      <c r="E64" s="127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26"/>
      <c r="X64" s="1"/>
      <c r="Y64" s="96"/>
      <c r="Z64" s="96"/>
      <c r="AA64" s="96"/>
      <c r="AB64" s="96"/>
      <c r="AC64" s="96"/>
      <c r="AD64" s="96"/>
    </row>
    <row r="65" spans="1:30" x14ac:dyDescent="0.25">
      <c r="A65" s="24"/>
      <c r="B65" s="126"/>
      <c r="C65" s="1"/>
      <c r="D65" s="126"/>
      <c r="E65" s="127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26"/>
      <c r="X65" s="1"/>
      <c r="Y65" s="96"/>
      <c r="Z65" s="96"/>
      <c r="AA65" s="96"/>
      <c r="AB65" s="96"/>
      <c r="AC65" s="96"/>
      <c r="AD65" s="96"/>
    </row>
    <row r="66" spans="1:30" x14ac:dyDescent="0.25">
      <c r="A66" s="24"/>
      <c r="B66" s="126"/>
      <c r="C66" s="1"/>
      <c r="D66" s="126"/>
      <c r="E66" s="127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26"/>
      <c r="X66" s="1"/>
      <c r="Y66" s="96"/>
      <c r="Z66" s="96"/>
      <c r="AA66" s="96"/>
      <c r="AB66" s="96"/>
      <c r="AC66" s="96"/>
      <c r="AD66" s="96"/>
    </row>
    <row r="67" spans="1:30" x14ac:dyDescent="0.25">
      <c r="A67" s="24"/>
      <c r="B67" s="126"/>
      <c r="C67" s="1"/>
      <c r="D67" s="126"/>
      <c r="E67" s="127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26"/>
      <c r="X67" s="1"/>
      <c r="Y67" s="96"/>
      <c r="Z67" s="96"/>
      <c r="AA67" s="96"/>
      <c r="AB67" s="96"/>
      <c r="AC67" s="96"/>
      <c r="AD67" s="96"/>
    </row>
    <row r="68" spans="1:30" x14ac:dyDescent="0.25">
      <c r="A68" s="24"/>
      <c r="B68" s="126"/>
      <c r="C68" s="1"/>
      <c r="D68" s="126"/>
      <c r="E68" s="127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26"/>
      <c r="X68" s="1"/>
      <c r="Y68" s="96"/>
      <c r="Z68" s="96"/>
      <c r="AA68" s="96"/>
      <c r="AB68" s="96"/>
      <c r="AC68" s="96"/>
      <c r="AD68" s="96"/>
    </row>
    <row r="69" spans="1:30" x14ac:dyDescent="0.25">
      <c r="A69" s="24"/>
      <c r="B69" s="126"/>
      <c r="C69" s="1"/>
      <c r="D69" s="126"/>
      <c r="E69" s="127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26"/>
      <c r="X69" s="1"/>
      <c r="Y69" s="96"/>
      <c r="Z69" s="96"/>
      <c r="AA69" s="96"/>
      <c r="AB69" s="96"/>
      <c r="AC69" s="96"/>
      <c r="AD69" s="96"/>
    </row>
    <row r="70" spans="1:30" x14ac:dyDescent="0.25">
      <c r="A70" s="24"/>
      <c r="B70" s="126"/>
      <c r="C70" s="1"/>
      <c r="D70" s="126"/>
      <c r="E70" s="127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26"/>
      <c r="X70" s="1"/>
      <c r="Y70" s="96"/>
      <c r="Z70" s="96"/>
      <c r="AA70" s="96"/>
      <c r="AB70" s="96"/>
      <c r="AC70" s="96"/>
      <c r="AD70" s="96"/>
    </row>
    <row r="71" spans="1:30" x14ac:dyDescent="0.25">
      <c r="A71" s="24"/>
      <c r="B71" s="126"/>
      <c r="C71" s="1"/>
      <c r="D71" s="126"/>
      <c r="E71" s="127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26"/>
      <c r="X71" s="1"/>
      <c r="Y71" s="96"/>
      <c r="Z71" s="96"/>
      <c r="AA71" s="96"/>
      <c r="AB71" s="96"/>
      <c r="AC71" s="96"/>
      <c r="AD71" s="96"/>
    </row>
    <row r="72" spans="1:30" x14ac:dyDescent="0.25">
      <c r="A72" s="24"/>
      <c r="B72" s="126"/>
      <c r="C72" s="1"/>
      <c r="D72" s="126"/>
      <c r="E72" s="127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26"/>
      <c r="X72" s="1"/>
      <c r="Y72" s="96"/>
      <c r="Z72" s="96"/>
      <c r="AA72" s="96"/>
      <c r="AB72" s="96"/>
      <c r="AC72" s="96"/>
      <c r="AD72" s="96"/>
    </row>
    <row r="73" spans="1:30" x14ac:dyDescent="0.25">
      <c r="A73" s="24"/>
      <c r="B73" s="126"/>
      <c r="C73" s="1"/>
      <c r="D73" s="126"/>
      <c r="E73" s="127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26"/>
      <c r="X73" s="1"/>
      <c r="Y73" s="96"/>
      <c r="Z73" s="96"/>
      <c r="AA73" s="96"/>
      <c r="AB73" s="96"/>
      <c r="AC73" s="96"/>
      <c r="AD73" s="96"/>
    </row>
    <row r="74" spans="1:30" x14ac:dyDescent="0.25">
      <c r="A74" s="24"/>
      <c r="B74" s="126"/>
      <c r="C74" s="1"/>
      <c r="D74" s="126"/>
      <c r="E74" s="127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26"/>
      <c r="X74" s="1"/>
      <c r="Y74" s="96"/>
      <c r="Z74" s="96"/>
      <c r="AA74" s="96"/>
      <c r="AB74" s="96"/>
      <c r="AC74" s="96"/>
      <c r="AD74" s="96"/>
    </row>
    <row r="75" spans="1:30" x14ac:dyDescent="0.25">
      <c r="A75" s="24"/>
      <c r="B75" s="126"/>
      <c r="C75" s="1"/>
      <c r="D75" s="126"/>
      <c r="E75" s="127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26"/>
      <c r="X75" s="1"/>
      <c r="Y75" s="96"/>
      <c r="Z75" s="96"/>
      <c r="AA75" s="96"/>
      <c r="AB75" s="96"/>
      <c r="AC75" s="96"/>
      <c r="AD75" s="96"/>
    </row>
    <row r="76" spans="1:30" x14ac:dyDescent="0.25">
      <c r="A76" s="24"/>
      <c r="B76" s="126"/>
      <c r="C76" s="1"/>
      <c r="D76" s="126"/>
      <c r="E76" s="127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26"/>
      <c r="X76" s="1"/>
      <c r="Y76" s="96"/>
      <c r="Z76" s="96"/>
      <c r="AA76" s="96"/>
      <c r="AB76" s="96"/>
      <c r="AC76" s="96"/>
      <c r="AD76" s="96"/>
    </row>
    <row r="77" spans="1:30" x14ac:dyDescent="0.25">
      <c r="A77" s="24"/>
      <c r="B77" s="126"/>
      <c r="C77" s="1"/>
      <c r="D77" s="126"/>
      <c r="E77" s="127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26"/>
      <c r="X77" s="1"/>
      <c r="Y77" s="96"/>
      <c r="Z77" s="96"/>
      <c r="AA77" s="96"/>
      <c r="AB77" s="96"/>
      <c r="AC77" s="96"/>
      <c r="AD77" s="96"/>
    </row>
    <row r="78" spans="1:30" x14ac:dyDescent="0.25">
      <c r="A78" s="24"/>
      <c r="B78" s="126"/>
      <c r="C78" s="1"/>
      <c r="D78" s="126"/>
      <c r="E78" s="127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26"/>
      <c r="X78" s="1"/>
      <c r="Y78" s="96"/>
      <c r="Z78" s="96"/>
      <c r="AA78" s="96"/>
      <c r="AB78" s="96"/>
      <c r="AC78" s="96"/>
      <c r="AD78" s="96"/>
    </row>
    <row r="79" spans="1:30" x14ac:dyDescent="0.25">
      <c r="A79" s="24"/>
      <c r="B79" s="126"/>
      <c r="C79" s="1"/>
      <c r="D79" s="126"/>
      <c r="E79" s="127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26"/>
      <c r="X79" s="1"/>
      <c r="Y79" s="96"/>
      <c r="Z79" s="96"/>
      <c r="AA79" s="96"/>
      <c r="AB79" s="96"/>
      <c r="AC79" s="96"/>
      <c r="AD79" s="96"/>
    </row>
    <row r="80" spans="1:30" x14ac:dyDescent="0.25">
      <c r="A80" s="24"/>
      <c r="B80" s="126"/>
      <c r="C80" s="1"/>
      <c r="D80" s="126"/>
      <c r="E80" s="127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26"/>
      <c r="X80" s="1"/>
      <c r="Y80" s="96"/>
      <c r="Z80" s="96"/>
      <c r="AA80" s="96"/>
      <c r="AB80" s="96"/>
      <c r="AC80" s="96"/>
      <c r="AD80" s="96"/>
    </row>
    <row r="81" spans="1:30" x14ac:dyDescent="0.25">
      <c r="A81" s="24"/>
      <c r="B81" s="126"/>
      <c r="C81" s="1"/>
      <c r="D81" s="126"/>
      <c r="E81" s="127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26"/>
      <c r="X81" s="1"/>
      <c r="Y81" s="96"/>
      <c r="Z81" s="96"/>
      <c r="AA81" s="96"/>
      <c r="AB81" s="96"/>
      <c r="AC81" s="96"/>
      <c r="AD81" s="96"/>
    </row>
    <row r="82" spans="1:30" x14ac:dyDescent="0.25">
      <c r="A82" s="24"/>
      <c r="B82" s="126"/>
      <c r="C82" s="1"/>
      <c r="D82" s="126"/>
      <c r="E82" s="127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26"/>
      <c r="X82" s="1"/>
      <c r="Y82" s="96"/>
      <c r="Z82" s="96"/>
      <c r="AA82" s="96"/>
      <c r="AB82" s="96"/>
      <c r="AC82" s="96"/>
      <c r="AD82" s="96"/>
    </row>
    <row r="83" spans="1:30" x14ac:dyDescent="0.25">
      <c r="A83" s="24"/>
      <c r="B83" s="126"/>
      <c r="C83" s="1"/>
      <c r="D83" s="126"/>
      <c r="E83" s="127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26"/>
      <c r="X83" s="1"/>
      <c r="Y83" s="96"/>
      <c r="Z83" s="96"/>
      <c r="AA83" s="96"/>
      <c r="AB83" s="96"/>
      <c r="AC83" s="96"/>
      <c r="AD83" s="96"/>
    </row>
    <row r="84" spans="1:30" x14ac:dyDescent="0.25">
      <c r="A84" s="24"/>
      <c r="B84" s="126"/>
      <c r="C84" s="1"/>
      <c r="D84" s="126"/>
      <c r="E84" s="127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26"/>
      <c r="X84" s="1"/>
      <c r="Y84" s="96"/>
      <c r="Z84" s="96"/>
      <c r="AA84" s="96"/>
      <c r="AB84" s="96"/>
      <c r="AC84" s="96"/>
      <c r="AD84" s="96"/>
    </row>
    <row r="85" spans="1:30" x14ac:dyDescent="0.25">
      <c r="A85" s="24"/>
      <c r="B85" s="126"/>
      <c r="C85" s="1"/>
      <c r="D85" s="126"/>
      <c r="E85" s="127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26"/>
      <c r="X85" s="1"/>
      <c r="Y85" s="96"/>
      <c r="Z85" s="96"/>
      <c r="AA85" s="96"/>
      <c r="AB85" s="96"/>
      <c r="AC85" s="96"/>
      <c r="AD85" s="9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2019-01-29T23:26:51Z</dcterms:modified>
</cp:coreProperties>
</file>