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4" i="3" l="1"/>
  <c r="F14" i="3"/>
  <c r="AS10" i="3"/>
  <c r="AQ10" i="3"/>
  <c r="AR10" i="3" s="1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E10" i="3"/>
  <c r="E14" i="3" s="1"/>
  <c r="E16" i="3" s="1"/>
  <c r="K15" i="3" l="1"/>
  <c r="K16" i="3" s="1"/>
  <c r="F15" i="3"/>
  <c r="H15" i="3"/>
  <c r="M15" i="3" s="1"/>
  <c r="L15" i="3"/>
  <c r="J16" i="3"/>
  <c r="O16" i="3"/>
  <c r="O15" i="3"/>
  <c r="F16" i="3"/>
  <c r="AF10" i="3"/>
  <c r="I6" i="2"/>
  <c r="J15" i="3" l="1"/>
  <c r="H16" i="3"/>
  <c r="M16" i="3" s="1"/>
  <c r="N15" i="3"/>
  <c r="N16" i="3"/>
  <c r="L16" i="3"/>
</calcChain>
</file>

<file path=xl/sharedStrings.xml><?xml version="1.0" encoding="utf-8"?>
<sst xmlns="http://schemas.openxmlformats.org/spreadsheetml/2006/main" count="216" uniqueCount="96">
  <si>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</si>
  <si>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</si>
  <si>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</si>
  <si>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</si>
  <si>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</si>
  <si>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</si>
  <si>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</si>
  <si>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</si>
  <si>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</si>
  <si>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</si>
  <si>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</si>
  <si>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</si>
  <si>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</si>
  <si>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</si>
  <si>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</si>
  <si>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</si>
  <si>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</si>
  <si>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</si>
  <si>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</si>
  <si>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</si>
  <si>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</si>
  <si>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</si>
  <si>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</si>
  <si>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</si>
  <si>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</si>
  <si>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</si>
  <si>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</si>
  <si>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</si>
  <si>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</si>
  <si>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</si>
  <si>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</si>
  <si>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</si>
  <si>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</si>
  <si>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</si>
  <si>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Ramstedt</t>
  </si>
  <si>
    <t>10.</t>
  </si>
  <si>
    <t>PattU</t>
  </si>
  <si>
    <t>14.07. 2004  PattU - SoJy  0-2  (1-3, 0-4)</t>
  </si>
  <si>
    <t>PattU  2</t>
  </si>
  <si>
    <t>suomensarja</t>
  </si>
  <si>
    <t>poikien superpesis</t>
  </si>
  <si>
    <t>3.</t>
  </si>
  <si>
    <t>2.</t>
  </si>
  <si>
    <t>5.</t>
  </si>
  <si>
    <t>6.</t>
  </si>
  <si>
    <t>11.</t>
  </si>
  <si>
    <t>Seurat</t>
  </si>
  <si>
    <t>PattU = Pattijoen Urheilijat  (1928)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</si>
  <si>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</si>
  <si>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</si>
  <si>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</si>
  <si>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</si>
  <si>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</si>
  <si>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</si>
  <si>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</si>
  <si>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</si>
  <si>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</si>
  <si>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</si>
  <si>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</si>
  <si>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</si>
  <si>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</si>
  <si>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</si>
  <si>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</si>
  <si>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Länsi</t>
  </si>
  <si>
    <t>Kimmo Salminen</t>
  </si>
  <si>
    <t>1972</t>
  </si>
  <si>
    <t>2k</t>
  </si>
  <si>
    <t>04.08. 2000  Oulu</t>
  </si>
  <si>
    <t xml:space="preserve">  1-2  (1-0, 4-6, 0-1)</t>
  </si>
  <si>
    <t>Markku Uusitalo</t>
  </si>
  <si>
    <t>1237</t>
  </si>
  <si>
    <t>jok</t>
  </si>
  <si>
    <t xml:space="preserve"> ITÄ - LÄNSI - KORTTI</t>
  </si>
  <si>
    <t>28.1.1984   Raahe</t>
  </si>
  <si>
    <t xml:space="preserve"> Arvo-ottelut</t>
  </si>
  <si>
    <t>Mitalit</t>
  </si>
  <si>
    <t>hSM</t>
  </si>
  <si>
    <t>Lyöty</t>
  </si>
  <si>
    <t>Tuotu</t>
  </si>
  <si>
    <t>1/1</t>
  </si>
  <si>
    <t>1/3</t>
  </si>
  <si>
    <t>0/2</t>
  </si>
  <si>
    <t>2/4</t>
  </si>
  <si>
    <t>3/7</t>
  </si>
  <si>
    <t>2/2</t>
  </si>
  <si>
    <t>20 v   5 kk 16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</si>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</sst>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9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6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zoomScale="97" zoomScaleNormal="97" workbookViewId="0">
      <selection activeCell="D21" sqref="D21:D22"/>
    </sheetView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10.140625" style="78" customWidth="1"/>
    <col min="5" max="7" width="5.7109375" style="77" customWidth="1"/>
    <col min="8" max="8" width="5.42578125" style="77" customWidth="1"/>
    <col min="9" max="12" width="5.7109375" style="77" customWidth="1"/>
    <col min="13" max="13" width="6" style="77" customWidth="1"/>
    <col min="14" max="14" width="8.85546875" style="77" customWidth="1"/>
    <col min="15" max="15" width="0.5703125" style="28" customWidth="1"/>
    <col min="16" max="20" width="5.7109375" style="77" customWidth="1"/>
    <col min="21" max="21" width="8.7109375" style="77" customWidth="1"/>
    <col min="22" max="22" width="0.5703125" style="28" customWidth="1"/>
    <col min="23" max="27" width="5.7109375" style="77" customWidth="1"/>
    <col min="28" max="28" width="8.7109375" style="77" customWidth="1"/>
    <col min="29" max="29" width="0.5703125" style="28" customWidth="1"/>
    <col min="30" max="35" width="5.7109375" style="7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73</v>
      </c>
      <c r="F1" s="10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4"/>
      <c r="W2" s="22" t="s">
        <v>16</v>
      </c>
      <c r="X2" s="14"/>
      <c r="Y2" s="14"/>
      <c r="Z2" s="14"/>
      <c r="AA2" s="14"/>
      <c r="AB2" s="15"/>
      <c r="AC2" s="104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76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31">
        <v>2001</v>
      </c>
      <c r="C4" s="31" t="s">
        <v>35</v>
      </c>
      <c r="D4" s="33" t="s">
        <v>38</v>
      </c>
      <c r="E4" s="31"/>
      <c r="F4" s="34" t="s">
        <v>39</v>
      </c>
      <c r="G4" s="31"/>
      <c r="H4" s="31"/>
      <c r="I4" s="31"/>
      <c r="J4" s="31"/>
      <c r="K4" s="31"/>
      <c r="L4" s="31"/>
      <c r="M4" s="31"/>
      <c r="N4" s="35"/>
      <c r="O4" s="24"/>
      <c r="P4" s="25"/>
      <c r="Q4" s="25"/>
      <c r="R4" s="25"/>
      <c r="S4" s="25"/>
      <c r="T4" s="25"/>
      <c r="U4" s="26"/>
      <c r="V4" s="24"/>
      <c r="W4" s="66"/>
      <c r="X4" s="66"/>
      <c r="Y4" s="29"/>
      <c r="Z4" s="66"/>
      <c r="AA4" s="29"/>
      <c r="AB4" s="105"/>
      <c r="AC4" s="24"/>
      <c r="AD4" s="25"/>
      <c r="AE4" s="25"/>
      <c r="AF4" s="25"/>
      <c r="AG4" s="26"/>
      <c r="AH4" s="30"/>
      <c r="AI4" s="25"/>
      <c r="AJ4" s="9"/>
    </row>
    <row r="5" spans="1:37" s="23" customFormat="1" ht="15" customHeight="1" x14ac:dyDescent="0.25">
      <c r="A5" s="9"/>
      <c r="B5" s="36">
        <v>2002</v>
      </c>
      <c r="C5" s="37" t="s">
        <v>41</v>
      </c>
      <c r="D5" s="38" t="s">
        <v>36</v>
      </c>
      <c r="E5" s="36"/>
      <c r="F5" s="39" t="s">
        <v>40</v>
      </c>
      <c r="G5" s="36"/>
      <c r="H5" s="36"/>
      <c r="I5" s="36"/>
      <c r="J5" s="36"/>
      <c r="K5" s="36"/>
      <c r="L5" s="36"/>
      <c r="M5" s="36"/>
      <c r="N5" s="40"/>
      <c r="O5" s="28"/>
      <c r="P5" s="106"/>
      <c r="Q5" s="106"/>
      <c r="R5" s="107"/>
      <c r="S5" s="106"/>
      <c r="T5" s="106"/>
      <c r="U5" s="106"/>
      <c r="V5" s="28"/>
      <c r="W5" s="66"/>
      <c r="X5" s="66"/>
      <c r="Y5" s="29"/>
      <c r="Z5" s="66"/>
      <c r="AA5" s="29"/>
      <c r="AB5" s="105"/>
      <c r="AC5" s="28"/>
      <c r="AD5" s="106"/>
      <c r="AE5" s="106"/>
      <c r="AF5" s="106"/>
      <c r="AG5" s="107"/>
      <c r="AH5" s="108"/>
      <c r="AI5" s="106"/>
      <c r="AJ5" s="9"/>
    </row>
    <row r="6" spans="1:37" s="23" customFormat="1" ht="15" customHeight="1" x14ac:dyDescent="0.25">
      <c r="A6" s="9"/>
      <c r="B6" s="36">
        <v>2003</v>
      </c>
      <c r="C6" s="37" t="s">
        <v>45</v>
      </c>
      <c r="D6" s="38" t="s">
        <v>36</v>
      </c>
      <c r="E6" s="36"/>
      <c r="F6" s="39" t="s">
        <v>40</v>
      </c>
      <c r="G6" s="36"/>
      <c r="H6" s="36"/>
      <c r="I6" s="36"/>
      <c r="J6" s="36"/>
      <c r="K6" s="36"/>
      <c r="L6" s="36"/>
      <c r="M6" s="36"/>
      <c r="N6" s="40"/>
      <c r="O6" s="28"/>
      <c r="P6" s="106"/>
      <c r="Q6" s="106"/>
      <c r="R6" s="107"/>
      <c r="S6" s="106"/>
      <c r="T6" s="106"/>
      <c r="U6" s="106"/>
      <c r="V6" s="28"/>
      <c r="W6" s="66"/>
      <c r="X6" s="66"/>
      <c r="Y6" s="29"/>
      <c r="Z6" s="66"/>
      <c r="AA6" s="29"/>
      <c r="AB6" s="105"/>
      <c r="AC6" s="28"/>
      <c r="AD6" s="106"/>
      <c r="AE6" s="106"/>
      <c r="AF6" s="106"/>
      <c r="AG6" s="107"/>
      <c r="AH6" s="108"/>
      <c r="AI6" s="106"/>
      <c r="AJ6" s="9"/>
    </row>
    <row r="7" spans="1:37" s="23" customFormat="1" ht="15" customHeight="1" x14ac:dyDescent="0.25">
      <c r="A7" s="9"/>
      <c r="B7" s="25">
        <v>2004</v>
      </c>
      <c r="C7" s="30" t="s">
        <v>35</v>
      </c>
      <c r="D7" s="2" t="s">
        <v>36</v>
      </c>
      <c r="E7" s="25">
        <v>1</v>
      </c>
      <c r="F7" s="26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7">
        <v>0</v>
      </c>
      <c r="O7" s="28"/>
      <c r="P7" s="106"/>
      <c r="Q7" s="106"/>
      <c r="R7" s="107"/>
      <c r="S7" s="106"/>
      <c r="T7" s="106"/>
      <c r="U7" s="106"/>
      <c r="V7" s="28"/>
      <c r="W7" s="66"/>
      <c r="X7" s="66"/>
      <c r="Y7" s="29"/>
      <c r="Z7" s="66"/>
      <c r="AA7" s="29"/>
      <c r="AB7" s="105"/>
      <c r="AC7" s="28"/>
      <c r="AD7" s="106"/>
      <c r="AE7" s="106"/>
      <c r="AF7" s="106"/>
      <c r="AG7" s="107"/>
      <c r="AH7" s="108"/>
      <c r="AI7" s="106"/>
      <c r="AJ7" s="9"/>
    </row>
    <row r="8" spans="1:37" s="23" customFormat="1" ht="15" customHeight="1" x14ac:dyDescent="0.25">
      <c r="A8" s="9"/>
      <c r="B8" s="31">
        <v>2005</v>
      </c>
      <c r="C8" s="32" t="s">
        <v>41</v>
      </c>
      <c r="D8" s="33" t="s">
        <v>38</v>
      </c>
      <c r="E8" s="31"/>
      <c r="F8" s="34" t="s">
        <v>39</v>
      </c>
      <c r="G8" s="31"/>
      <c r="H8" s="31"/>
      <c r="I8" s="31"/>
      <c r="J8" s="31"/>
      <c r="K8" s="31"/>
      <c r="L8" s="31"/>
      <c r="M8" s="31"/>
      <c r="N8" s="35"/>
      <c r="O8" s="28"/>
      <c r="P8" s="106"/>
      <c r="Q8" s="106"/>
      <c r="R8" s="107"/>
      <c r="S8" s="106"/>
      <c r="T8" s="106"/>
      <c r="U8" s="106"/>
      <c r="V8" s="28"/>
      <c r="W8" s="66"/>
      <c r="X8" s="66"/>
      <c r="Y8" s="29"/>
      <c r="Z8" s="66"/>
      <c r="AA8" s="29"/>
      <c r="AB8" s="105"/>
      <c r="AC8" s="28"/>
      <c r="AD8" s="106"/>
      <c r="AE8" s="106"/>
      <c r="AF8" s="106"/>
      <c r="AG8" s="107"/>
      <c r="AH8" s="108"/>
      <c r="AI8" s="106"/>
      <c r="AJ8" s="9"/>
    </row>
    <row r="9" spans="1:37" s="23" customFormat="1" ht="15" customHeight="1" x14ac:dyDescent="0.25">
      <c r="A9" s="9"/>
      <c r="B9" s="31">
        <v>2006</v>
      </c>
      <c r="C9" s="32" t="s">
        <v>42</v>
      </c>
      <c r="D9" s="33" t="s">
        <v>38</v>
      </c>
      <c r="E9" s="31"/>
      <c r="F9" s="34" t="s">
        <v>39</v>
      </c>
      <c r="G9" s="31"/>
      <c r="H9" s="31"/>
      <c r="I9" s="31"/>
      <c r="J9" s="31"/>
      <c r="K9" s="31"/>
      <c r="L9" s="31"/>
      <c r="M9" s="31"/>
      <c r="N9" s="35"/>
      <c r="O9" s="28"/>
      <c r="P9" s="106"/>
      <c r="Q9" s="106"/>
      <c r="R9" s="107"/>
      <c r="S9" s="106"/>
      <c r="T9" s="106"/>
      <c r="U9" s="106"/>
      <c r="V9" s="28"/>
      <c r="W9" s="66"/>
      <c r="X9" s="66"/>
      <c r="Y9" s="29"/>
      <c r="Z9" s="66"/>
      <c r="AA9" s="29"/>
      <c r="AB9" s="105"/>
      <c r="AC9" s="28"/>
      <c r="AD9" s="106"/>
      <c r="AE9" s="106"/>
      <c r="AF9" s="106"/>
      <c r="AG9" s="107"/>
      <c r="AH9" s="108"/>
      <c r="AI9" s="106"/>
      <c r="AJ9" s="9"/>
    </row>
    <row r="10" spans="1:37" s="23" customFormat="1" ht="15" customHeight="1" x14ac:dyDescent="0.25">
      <c r="A10" s="9"/>
      <c r="B10" s="31">
        <v>2007</v>
      </c>
      <c r="C10" s="32" t="s">
        <v>43</v>
      </c>
      <c r="D10" s="33" t="s">
        <v>38</v>
      </c>
      <c r="E10" s="31"/>
      <c r="F10" s="34" t="s">
        <v>39</v>
      </c>
      <c r="G10" s="31"/>
      <c r="H10" s="31"/>
      <c r="I10" s="31"/>
      <c r="J10" s="31"/>
      <c r="K10" s="31"/>
      <c r="L10" s="31"/>
      <c r="M10" s="31"/>
      <c r="N10" s="35"/>
      <c r="O10" s="28"/>
      <c r="P10" s="106"/>
      <c r="Q10" s="106"/>
      <c r="R10" s="107"/>
      <c r="S10" s="106"/>
      <c r="T10" s="106"/>
      <c r="U10" s="106"/>
      <c r="V10" s="28"/>
      <c r="W10" s="66"/>
      <c r="X10" s="66"/>
      <c r="Y10" s="29"/>
      <c r="Z10" s="66"/>
      <c r="AA10" s="29"/>
      <c r="AB10" s="105"/>
      <c r="AC10" s="28"/>
      <c r="AD10" s="106"/>
      <c r="AE10" s="106"/>
      <c r="AF10" s="106"/>
      <c r="AG10" s="107"/>
      <c r="AH10" s="108"/>
      <c r="AI10" s="106"/>
      <c r="AJ10" s="9"/>
    </row>
    <row r="11" spans="1:37" s="23" customFormat="1" ht="15" customHeight="1" x14ac:dyDescent="0.25">
      <c r="A11" s="9"/>
      <c r="B11" s="31">
        <v>2008</v>
      </c>
      <c r="C11" s="32" t="s">
        <v>44</v>
      </c>
      <c r="D11" s="33" t="s">
        <v>38</v>
      </c>
      <c r="E11" s="31"/>
      <c r="F11" s="34" t="s">
        <v>39</v>
      </c>
      <c r="G11" s="31"/>
      <c r="H11" s="31"/>
      <c r="I11" s="31"/>
      <c r="J11" s="31"/>
      <c r="K11" s="31"/>
      <c r="L11" s="31"/>
      <c r="M11" s="31"/>
      <c r="N11" s="35"/>
      <c r="O11" s="28"/>
      <c r="P11" s="106"/>
      <c r="Q11" s="106"/>
      <c r="R11" s="107"/>
      <c r="S11" s="106"/>
      <c r="T11" s="106"/>
      <c r="U11" s="106"/>
      <c r="V11" s="28"/>
      <c r="W11" s="66"/>
      <c r="X11" s="66"/>
      <c r="Y11" s="29"/>
      <c r="Z11" s="66"/>
      <c r="AA11" s="29"/>
      <c r="AB11" s="105"/>
      <c r="AC11" s="28"/>
      <c r="AD11" s="106"/>
      <c r="AE11" s="106"/>
      <c r="AF11" s="106"/>
      <c r="AG11" s="107"/>
      <c r="AH11" s="108"/>
      <c r="AI11" s="106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41">
        <v>0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1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1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ht="15" customHeight="1" x14ac:dyDescent="0.2">
      <c r="A13" s="9"/>
      <c r="B13" s="2" t="s">
        <v>2</v>
      </c>
      <c r="C13" s="30"/>
      <c r="D13" s="42">
        <v>0.33333333333333331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5"/>
      <c r="AI13" s="43"/>
      <c r="AJ13" s="9"/>
    </row>
    <row r="14" spans="1:37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8"/>
      <c r="P14" s="43"/>
      <c r="Q14" s="46"/>
      <c r="R14" s="43"/>
      <c r="S14" s="43"/>
      <c r="T14" s="43"/>
      <c r="U14" s="43"/>
      <c r="V14" s="28"/>
      <c r="W14" s="43"/>
      <c r="X14" s="43"/>
      <c r="Y14" s="43"/>
      <c r="Z14" s="43"/>
      <c r="AA14" s="43"/>
      <c r="AB14" s="43"/>
      <c r="AC14" s="28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22" t="s">
        <v>25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3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48" t="s">
        <v>30</v>
      </c>
      <c r="Q15" s="12"/>
      <c r="R15" s="12"/>
      <c r="S15" s="12"/>
      <c r="T15" s="49"/>
      <c r="U15" s="49"/>
      <c r="V15" s="49"/>
      <c r="W15" s="49"/>
      <c r="X15" s="49"/>
      <c r="Y15" s="49"/>
      <c r="Z15" s="49"/>
      <c r="AA15" s="12"/>
      <c r="AB15" s="12"/>
      <c r="AC15" s="49"/>
      <c r="AD15" s="12"/>
      <c r="AE15" s="12"/>
      <c r="AF15" s="12"/>
      <c r="AG15" s="12"/>
      <c r="AH15" s="12"/>
      <c r="AI15" s="50"/>
      <c r="AJ15" s="9"/>
      <c r="AK15" s="43"/>
    </row>
    <row r="16" spans="1:37" ht="15" customHeight="1" x14ac:dyDescent="0.2">
      <c r="A16" s="9"/>
      <c r="B16" s="48" t="s">
        <v>13</v>
      </c>
      <c r="C16" s="12"/>
      <c r="D16" s="50"/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43"/>
      <c r="K16" s="51">
        <v>0</v>
      </c>
      <c r="L16" s="51">
        <v>0</v>
      </c>
      <c r="M16" s="51">
        <v>0</v>
      </c>
      <c r="N16" s="52">
        <v>0</v>
      </c>
      <c r="O16" s="24"/>
      <c r="P16" s="53" t="s">
        <v>9</v>
      </c>
      <c r="Q16" s="54"/>
      <c r="R16" s="55" t="s">
        <v>37</v>
      </c>
      <c r="S16" s="55"/>
      <c r="T16" s="55"/>
      <c r="U16" s="55"/>
      <c r="V16" s="55"/>
      <c r="W16" s="55"/>
      <c r="X16" s="55"/>
      <c r="Y16" s="109"/>
      <c r="Z16" s="136" t="s">
        <v>11</v>
      </c>
      <c r="AA16" s="109"/>
      <c r="AB16" s="109" t="s">
        <v>85</v>
      </c>
      <c r="AC16" s="110"/>
      <c r="AD16" s="55"/>
      <c r="AE16" s="55"/>
      <c r="AF16" s="55"/>
      <c r="AG16" s="55"/>
      <c r="AH16" s="55"/>
      <c r="AI16" s="111"/>
      <c r="AJ16" s="9"/>
      <c r="AK16" s="43"/>
    </row>
    <row r="17" spans="1:37" ht="15" customHeight="1" x14ac:dyDescent="0.2">
      <c r="A17" s="9"/>
      <c r="B17" s="56" t="s">
        <v>15</v>
      </c>
      <c r="C17" s="57"/>
      <c r="D17" s="58"/>
      <c r="E17" s="25"/>
      <c r="F17" s="25"/>
      <c r="G17" s="25"/>
      <c r="H17" s="25"/>
      <c r="I17" s="25"/>
      <c r="J17" s="43"/>
      <c r="K17" s="25"/>
      <c r="L17" s="25"/>
      <c r="M17" s="25"/>
      <c r="N17" s="25"/>
      <c r="O17" s="24"/>
      <c r="P17" s="59" t="s">
        <v>77</v>
      </c>
      <c r="Q17" s="60"/>
      <c r="R17" s="61"/>
      <c r="S17" s="61"/>
      <c r="T17" s="61"/>
      <c r="U17" s="61"/>
      <c r="V17" s="61"/>
      <c r="W17" s="61"/>
      <c r="X17" s="112"/>
      <c r="Y17" s="62"/>
      <c r="Z17" s="112"/>
      <c r="AA17" s="112"/>
      <c r="AB17" s="61"/>
      <c r="AC17" s="113"/>
      <c r="AD17" s="61"/>
      <c r="AE17" s="61"/>
      <c r="AF17" s="61"/>
      <c r="AG17" s="61"/>
      <c r="AH17" s="62"/>
      <c r="AI17" s="114"/>
      <c r="AJ17" s="9"/>
      <c r="AK17" s="43"/>
    </row>
    <row r="18" spans="1:37" ht="15" customHeight="1" x14ac:dyDescent="0.2">
      <c r="A18" s="9"/>
      <c r="B18" s="63" t="s">
        <v>16</v>
      </c>
      <c r="C18" s="64"/>
      <c r="D18" s="65"/>
      <c r="E18" s="66"/>
      <c r="F18" s="66"/>
      <c r="G18" s="66"/>
      <c r="H18" s="66"/>
      <c r="I18" s="66"/>
      <c r="J18" s="43"/>
      <c r="K18" s="66"/>
      <c r="L18" s="66"/>
      <c r="M18" s="66"/>
      <c r="N18" s="66"/>
      <c r="O18" s="24"/>
      <c r="P18" s="59" t="s">
        <v>78</v>
      </c>
      <c r="Q18" s="60"/>
      <c r="R18" s="61"/>
      <c r="S18" s="61"/>
      <c r="T18" s="61"/>
      <c r="U18" s="61"/>
      <c r="V18" s="61"/>
      <c r="W18" s="61"/>
      <c r="X18" s="112"/>
      <c r="Y18" s="62"/>
      <c r="Z18" s="62"/>
      <c r="AA18" s="113"/>
      <c r="AB18" s="112"/>
      <c r="AC18" s="61"/>
      <c r="AD18" s="113"/>
      <c r="AE18" s="61"/>
      <c r="AF18" s="61"/>
      <c r="AG18" s="61"/>
      <c r="AH18" s="62"/>
      <c r="AI18" s="114"/>
      <c r="AJ18" s="9"/>
      <c r="AK18" s="43"/>
    </row>
    <row r="19" spans="1:37" ht="15" customHeight="1" x14ac:dyDescent="0.2">
      <c r="A19" s="9"/>
      <c r="B19" s="67" t="s">
        <v>26</v>
      </c>
      <c r="C19" s="68"/>
      <c r="D19" s="69"/>
      <c r="E19" s="18">
        <v>1</v>
      </c>
      <c r="F19" s="18">
        <v>0</v>
      </c>
      <c r="G19" s="18">
        <v>0</v>
      </c>
      <c r="H19" s="18">
        <v>0</v>
      </c>
      <c r="I19" s="18">
        <v>0</v>
      </c>
      <c r="J19" s="43"/>
      <c r="K19" s="70">
        <v>0</v>
      </c>
      <c r="L19" s="70">
        <v>0</v>
      </c>
      <c r="M19" s="70">
        <v>0</v>
      </c>
      <c r="N19" s="41">
        <v>0</v>
      </c>
      <c r="O19" s="24"/>
      <c r="P19" s="71" t="s">
        <v>10</v>
      </c>
      <c r="Q19" s="72"/>
      <c r="R19" s="73"/>
      <c r="S19" s="73"/>
      <c r="T19" s="73"/>
      <c r="U19" s="73"/>
      <c r="V19" s="73"/>
      <c r="W19" s="73"/>
      <c r="X19" s="73"/>
      <c r="Y19" s="73"/>
      <c r="Z19" s="74"/>
      <c r="AA19" s="73"/>
      <c r="AB19" s="115"/>
      <c r="AC19" s="74"/>
      <c r="AD19" s="73"/>
      <c r="AE19" s="116"/>
      <c r="AF19" s="73"/>
      <c r="AG19" s="73"/>
      <c r="AH19" s="74"/>
      <c r="AI19" s="117"/>
      <c r="AJ19" s="9"/>
      <c r="AK19" s="43"/>
    </row>
    <row r="20" spans="1:37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24"/>
      <c r="T20" s="24"/>
      <c r="U20" s="75"/>
      <c r="V20" s="24"/>
      <c r="W20" s="24"/>
      <c r="X20" s="75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  <c r="AJ20" s="9"/>
      <c r="AK20" s="24"/>
    </row>
    <row r="21" spans="1:37" ht="15" customHeight="1" x14ac:dyDescent="0.25">
      <c r="A21" s="9"/>
      <c r="B21" s="46" t="s">
        <v>46</v>
      </c>
      <c r="C21" s="43"/>
      <c r="D21" s="43" t="s">
        <v>47</v>
      </c>
      <c r="E21" s="24"/>
      <c r="F21" s="24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24"/>
      <c r="T21" s="24"/>
      <c r="U21" s="75"/>
      <c r="V21" s="24"/>
      <c r="W21" s="24"/>
      <c r="X21" s="75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43"/>
      <c r="E22" s="24"/>
      <c r="F22" s="24"/>
      <c r="G22" s="43"/>
      <c r="H22" s="43"/>
      <c r="I22" s="43"/>
      <c r="J22" s="43"/>
      <c r="K22" s="43"/>
      <c r="L22" s="44"/>
      <c r="M22" s="24"/>
      <c r="N22" s="43"/>
      <c r="O22" s="24"/>
      <c r="P22" s="43"/>
      <c r="Q22" s="46"/>
      <c r="R22" s="43"/>
      <c r="S22" s="24"/>
      <c r="T22" s="24"/>
      <c r="U22" s="75"/>
      <c r="V22" s="24"/>
      <c r="W22" s="24"/>
      <c r="X22" s="75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  <c r="AJ22" s="9"/>
    </row>
    <row r="23" spans="1:37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24"/>
      <c r="T23" s="24"/>
      <c r="U23" s="75"/>
      <c r="V23" s="24"/>
      <c r="W23" s="24"/>
      <c r="X23" s="75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24"/>
      <c r="T24" s="24"/>
      <c r="U24" s="75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1"/>
      <c r="D27" s="1"/>
      <c r="E27" s="43"/>
      <c r="F27" s="43"/>
      <c r="G27" s="43"/>
      <c r="H27" s="43"/>
      <c r="I27" s="43"/>
      <c r="J27" s="43"/>
      <c r="K27" s="43"/>
      <c r="L27" s="43"/>
      <c r="M27" s="76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</sheetData>
  <sortState ref="B4:W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73</v>
      </c>
      <c r="F1" s="137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38" t="s">
        <v>86</v>
      </c>
      <c r="C2" s="79"/>
      <c r="D2" s="139"/>
      <c r="E2" s="13" t="s">
        <v>13</v>
      </c>
      <c r="F2" s="14"/>
      <c r="G2" s="14"/>
      <c r="H2" s="14"/>
      <c r="I2" s="20"/>
      <c r="J2" s="15"/>
      <c r="K2" s="128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40" t="s">
        <v>89</v>
      </c>
      <c r="Y2" s="141"/>
      <c r="Z2" s="142"/>
      <c r="AA2" s="13" t="s">
        <v>13</v>
      </c>
      <c r="AB2" s="14"/>
      <c r="AC2" s="14"/>
      <c r="AD2" s="14"/>
      <c r="AE2" s="20"/>
      <c r="AF2" s="15"/>
      <c r="AG2" s="128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3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3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30"/>
      <c r="D4" s="2"/>
      <c r="E4" s="25"/>
      <c r="F4" s="25"/>
      <c r="G4" s="25"/>
      <c r="H4" s="26"/>
      <c r="I4" s="25"/>
      <c r="J4" s="27"/>
      <c r="K4" s="28"/>
      <c r="L4" s="119"/>
      <c r="M4" s="18"/>
      <c r="N4" s="18"/>
      <c r="O4" s="18"/>
      <c r="P4" s="24"/>
      <c r="Q4" s="25"/>
      <c r="R4" s="25"/>
      <c r="S4" s="26"/>
      <c r="T4" s="25"/>
      <c r="U4" s="25"/>
      <c r="V4" s="144"/>
      <c r="W4" s="28"/>
      <c r="X4" s="25">
        <v>2001</v>
      </c>
      <c r="Y4" s="25" t="s">
        <v>35</v>
      </c>
      <c r="Z4" s="2" t="s">
        <v>38</v>
      </c>
      <c r="AA4" s="25">
        <v>14</v>
      </c>
      <c r="AB4" s="25">
        <v>1</v>
      </c>
      <c r="AC4" s="25">
        <v>6</v>
      </c>
      <c r="AD4" s="25">
        <v>7</v>
      </c>
      <c r="AE4" s="25">
        <v>46</v>
      </c>
      <c r="AF4" s="52">
        <v>0.46929999999999999</v>
      </c>
      <c r="AG4" s="168">
        <v>98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5"/>
      <c r="AS4" s="14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30"/>
      <c r="D5" s="2"/>
      <c r="E5" s="25"/>
      <c r="F5" s="25"/>
      <c r="G5" s="25"/>
      <c r="H5" s="26"/>
      <c r="I5" s="25"/>
      <c r="J5" s="27"/>
      <c r="K5" s="28"/>
      <c r="L5" s="119"/>
      <c r="M5" s="18"/>
      <c r="N5" s="18"/>
      <c r="O5" s="18"/>
      <c r="P5" s="24"/>
      <c r="Q5" s="25"/>
      <c r="R5" s="25"/>
      <c r="S5" s="26"/>
      <c r="T5" s="25"/>
      <c r="U5" s="25"/>
      <c r="V5" s="144"/>
      <c r="W5" s="28"/>
      <c r="X5" s="25"/>
      <c r="Y5" s="25"/>
      <c r="Z5" s="2"/>
      <c r="AA5" s="25"/>
      <c r="AB5" s="25"/>
      <c r="AC5" s="25"/>
      <c r="AD5" s="25"/>
      <c r="AE5" s="25"/>
      <c r="AF5" s="52"/>
      <c r="AG5" s="16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5"/>
      <c r="AS5" s="14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0"/>
      <c r="D6" s="2"/>
      <c r="E6" s="25"/>
      <c r="F6" s="25"/>
      <c r="G6" s="25"/>
      <c r="H6" s="26"/>
      <c r="I6" s="25"/>
      <c r="J6" s="27"/>
      <c r="K6" s="28"/>
      <c r="L6" s="119"/>
      <c r="M6" s="18"/>
      <c r="N6" s="18"/>
      <c r="O6" s="18"/>
      <c r="P6" s="24"/>
      <c r="Q6" s="25"/>
      <c r="R6" s="25"/>
      <c r="S6" s="26"/>
      <c r="T6" s="25"/>
      <c r="U6" s="25"/>
      <c r="V6" s="144"/>
      <c r="W6" s="28"/>
      <c r="X6" s="25">
        <v>2005</v>
      </c>
      <c r="Y6" s="25" t="s">
        <v>41</v>
      </c>
      <c r="Z6" s="2" t="s">
        <v>38</v>
      </c>
      <c r="AA6" s="25">
        <v>10</v>
      </c>
      <c r="AB6" s="25">
        <v>1</v>
      </c>
      <c r="AC6" s="25">
        <v>13</v>
      </c>
      <c r="AD6" s="25">
        <v>8</v>
      </c>
      <c r="AE6" s="25">
        <v>37</v>
      </c>
      <c r="AF6" s="52">
        <v>0.57809999999999995</v>
      </c>
      <c r="AG6" s="168">
        <v>64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5"/>
      <c r="AS6" s="14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0"/>
      <c r="D7" s="2"/>
      <c r="E7" s="25"/>
      <c r="F7" s="25"/>
      <c r="G7" s="25"/>
      <c r="H7" s="26"/>
      <c r="I7" s="25"/>
      <c r="J7" s="27"/>
      <c r="K7" s="28"/>
      <c r="L7" s="119"/>
      <c r="M7" s="18"/>
      <c r="N7" s="18"/>
      <c r="O7" s="18"/>
      <c r="P7" s="24"/>
      <c r="Q7" s="25"/>
      <c r="R7" s="25"/>
      <c r="S7" s="26"/>
      <c r="T7" s="25"/>
      <c r="U7" s="25"/>
      <c r="V7" s="144"/>
      <c r="W7" s="28"/>
      <c r="X7" s="25">
        <v>2006</v>
      </c>
      <c r="Y7" s="25" t="s">
        <v>42</v>
      </c>
      <c r="Z7" s="2" t="s">
        <v>38</v>
      </c>
      <c r="AA7" s="25">
        <v>15</v>
      </c>
      <c r="AB7" s="25">
        <v>4</v>
      </c>
      <c r="AC7" s="25">
        <v>32</v>
      </c>
      <c r="AD7" s="25">
        <v>19</v>
      </c>
      <c r="AE7" s="25">
        <v>87</v>
      </c>
      <c r="AF7" s="52">
        <v>0.69589999999999996</v>
      </c>
      <c r="AG7" s="168">
        <v>125</v>
      </c>
      <c r="AH7" s="18" t="s">
        <v>43</v>
      </c>
      <c r="AI7" s="18"/>
      <c r="AJ7" s="18" t="s">
        <v>43</v>
      </c>
      <c r="AK7" s="18"/>
      <c r="AL7" s="24"/>
      <c r="AM7" s="25">
        <v>5</v>
      </c>
      <c r="AN7" s="25">
        <v>0</v>
      </c>
      <c r="AO7" s="25">
        <v>9</v>
      </c>
      <c r="AP7" s="25">
        <v>2</v>
      </c>
      <c r="AQ7" s="25">
        <v>29</v>
      </c>
      <c r="AR7" s="145">
        <v>0.56859999999999999</v>
      </c>
      <c r="AS7" s="146">
        <v>51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0"/>
      <c r="D8" s="2"/>
      <c r="E8" s="25"/>
      <c r="F8" s="25"/>
      <c r="G8" s="25"/>
      <c r="H8" s="26"/>
      <c r="I8" s="25"/>
      <c r="J8" s="27"/>
      <c r="K8" s="28"/>
      <c r="L8" s="119"/>
      <c r="M8" s="18"/>
      <c r="N8" s="18"/>
      <c r="O8" s="18"/>
      <c r="P8" s="24"/>
      <c r="Q8" s="25"/>
      <c r="R8" s="25"/>
      <c r="S8" s="26"/>
      <c r="T8" s="25"/>
      <c r="U8" s="25"/>
      <c r="V8" s="144"/>
      <c r="W8" s="28"/>
      <c r="X8" s="25">
        <v>2007</v>
      </c>
      <c r="Y8" s="25" t="s">
        <v>43</v>
      </c>
      <c r="Z8" s="2" t="s">
        <v>38</v>
      </c>
      <c r="AA8" s="25">
        <v>13</v>
      </c>
      <c r="AB8" s="25">
        <v>0</v>
      </c>
      <c r="AC8" s="25">
        <v>11</v>
      </c>
      <c r="AD8" s="25">
        <v>2</v>
      </c>
      <c r="AE8" s="25">
        <v>42</v>
      </c>
      <c r="AF8" s="52">
        <v>0.5454</v>
      </c>
      <c r="AG8" s="168">
        <v>77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5"/>
      <c r="AS8" s="1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30"/>
      <c r="D9" s="2"/>
      <c r="E9" s="25"/>
      <c r="F9" s="25"/>
      <c r="G9" s="25"/>
      <c r="H9" s="26"/>
      <c r="I9" s="25"/>
      <c r="J9" s="27"/>
      <c r="K9" s="28"/>
      <c r="L9" s="119"/>
      <c r="M9" s="18"/>
      <c r="N9" s="18"/>
      <c r="O9" s="18"/>
      <c r="P9" s="24"/>
      <c r="Q9" s="25"/>
      <c r="R9" s="25"/>
      <c r="S9" s="26"/>
      <c r="T9" s="25"/>
      <c r="U9" s="25"/>
      <c r="V9" s="144"/>
      <c r="W9" s="28"/>
      <c r="X9" s="25">
        <v>2008</v>
      </c>
      <c r="Y9" s="25" t="s">
        <v>44</v>
      </c>
      <c r="Z9" s="2" t="s">
        <v>38</v>
      </c>
      <c r="AA9" s="25">
        <v>5</v>
      </c>
      <c r="AB9" s="25">
        <v>0</v>
      </c>
      <c r="AC9" s="25">
        <v>8</v>
      </c>
      <c r="AD9" s="25">
        <v>1</v>
      </c>
      <c r="AE9" s="25">
        <v>15</v>
      </c>
      <c r="AF9" s="52">
        <v>0.48380000000000001</v>
      </c>
      <c r="AG9" s="168">
        <v>31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5"/>
      <c r="AS9" s="1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47" t="s">
        <v>92</v>
      </c>
      <c r="C10" s="148"/>
      <c r="D10" s="149"/>
      <c r="E10" s="150">
        <f>SUM(E4:E9)</f>
        <v>0</v>
      </c>
      <c r="F10" s="150">
        <f>SUM(F4:F9)</f>
        <v>0</v>
      </c>
      <c r="G10" s="150">
        <f>SUM(G4:G9)</f>
        <v>0</v>
      </c>
      <c r="H10" s="150">
        <f>SUM(H4:H9)</f>
        <v>0</v>
      </c>
      <c r="I10" s="150">
        <f>SUM(I4:I9)</f>
        <v>0</v>
      </c>
      <c r="J10" s="151">
        <v>0</v>
      </c>
      <c r="K10" s="128">
        <f>SUM(K4:K9)</f>
        <v>0</v>
      </c>
      <c r="L10" s="22"/>
      <c r="M10" s="20"/>
      <c r="N10" s="152"/>
      <c r="O10" s="153"/>
      <c r="P10" s="24"/>
      <c r="Q10" s="150">
        <f>SUM(Q4:Q9)</f>
        <v>0</v>
      </c>
      <c r="R10" s="150">
        <f>SUM(R4:R9)</f>
        <v>0</v>
      </c>
      <c r="S10" s="150">
        <f>SUM(S4:S9)</f>
        <v>0</v>
      </c>
      <c r="T10" s="150">
        <f>SUM(T4:T9)</f>
        <v>0</v>
      </c>
      <c r="U10" s="150">
        <f>SUM(U4:U9)</f>
        <v>0</v>
      </c>
      <c r="V10" s="41">
        <v>0</v>
      </c>
      <c r="W10" s="128">
        <f>SUM(W4:W9)</f>
        <v>0</v>
      </c>
      <c r="X10" s="16" t="s">
        <v>92</v>
      </c>
      <c r="Y10" s="17"/>
      <c r="Z10" s="15"/>
      <c r="AA10" s="150">
        <f>SUM(AA4:AA9)</f>
        <v>57</v>
      </c>
      <c r="AB10" s="150">
        <f>SUM(AB4:AB9)</f>
        <v>6</v>
      </c>
      <c r="AC10" s="150">
        <f>SUM(AC4:AC9)</f>
        <v>70</v>
      </c>
      <c r="AD10" s="150">
        <f>SUM(AD4:AD9)</f>
        <v>37</v>
      </c>
      <c r="AE10" s="150">
        <f>SUM(AE4:AE9)</f>
        <v>227</v>
      </c>
      <c r="AF10" s="151">
        <f>PRODUCT(AE10/AG10)</f>
        <v>0.57468354430379742</v>
      </c>
      <c r="AG10" s="128">
        <f>SUM(AG4:AG9)</f>
        <v>395</v>
      </c>
      <c r="AH10" s="22"/>
      <c r="AI10" s="20"/>
      <c r="AJ10" s="152"/>
      <c r="AK10" s="153"/>
      <c r="AL10" s="24"/>
      <c r="AM10" s="150">
        <f>SUM(AM4:AM9)</f>
        <v>5</v>
      </c>
      <c r="AN10" s="150">
        <f>SUM(AN4:AN9)</f>
        <v>0</v>
      </c>
      <c r="AO10" s="150">
        <f>SUM(AO4:AO9)</f>
        <v>9</v>
      </c>
      <c r="AP10" s="150">
        <f>SUM(AP4:AP9)</f>
        <v>2</v>
      </c>
      <c r="AQ10" s="150">
        <f>SUM(AQ4:AQ9)</f>
        <v>29</v>
      </c>
      <c r="AR10" s="151">
        <f>PRODUCT(AQ10/AS10)</f>
        <v>0.56862745098039214</v>
      </c>
      <c r="AS10" s="143">
        <f>SUM(AS4:AS9)</f>
        <v>51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28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28"/>
      <c r="X11" s="43"/>
      <c r="Y11" s="43"/>
      <c r="Z11" s="43"/>
      <c r="AA11" s="43"/>
      <c r="AB11" s="43"/>
      <c r="AC11" s="43"/>
      <c r="AD11" s="43"/>
      <c r="AE11" s="43"/>
      <c r="AF11" s="44"/>
      <c r="AG11" s="28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2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54" t="s">
        <v>93</v>
      </c>
      <c r="C12" s="155"/>
      <c r="D12" s="15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94</v>
      </c>
      <c r="O12" s="18" t="s">
        <v>95</v>
      </c>
      <c r="Q12" s="46"/>
      <c r="R12" s="46" t="s">
        <v>46</v>
      </c>
      <c r="S12" s="46"/>
      <c r="T12" s="43" t="s">
        <v>47</v>
      </c>
      <c r="U12" s="24"/>
      <c r="V12" s="28"/>
      <c r="W12" s="28"/>
      <c r="X12" s="157"/>
      <c r="Y12" s="157"/>
      <c r="Z12" s="157"/>
      <c r="AA12" s="157"/>
      <c r="AB12" s="157"/>
      <c r="AC12" s="46"/>
      <c r="AD12" s="46"/>
      <c r="AE12" s="46"/>
      <c r="AF12" s="43"/>
      <c r="AG12" s="43"/>
      <c r="AH12" s="43"/>
      <c r="AI12" s="43"/>
      <c r="AJ12" s="43"/>
      <c r="AK12" s="43"/>
      <c r="AM12" s="28"/>
      <c r="AN12" s="157"/>
      <c r="AO12" s="157"/>
      <c r="AP12" s="157"/>
      <c r="AQ12" s="157"/>
      <c r="AR12" s="157"/>
      <c r="AS12" s="15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2"/>
      <c r="D13" s="50"/>
      <c r="E13" s="158">
        <v>1</v>
      </c>
      <c r="F13" s="158">
        <v>0</v>
      </c>
      <c r="G13" s="158">
        <v>0</v>
      </c>
      <c r="H13" s="158">
        <v>0</v>
      </c>
      <c r="I13" s="158">
        <v>0</v>
      </c>
      <c r="J13" s="159">
        <v>0</v>
      </c>
      <c r="K13" s="43">
        <v>3</v>
      </c>
      <c r="L13" s="160">
        <v>0</v>
      </c>
      <c r="M13" s="160">
        <v>0</v>
      </c>
      <c r="N13" s="160">
        <v>0</v>
      </c>
      <c r="O13" s="160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61" t="s">
        <v>86</v>
      </c>
      <c r="C14" s="162"/>
      <c r="D14" s="163"/>
      <c r="E14" s="158">
        <f>PRODUCT(E10+Q10)</f>
        <v>0</v>
      </c>
      <c r="F14" s="158">
        <f>PRODUCT(F10+R10)</f>
        <v>0</v>
      </c>
      <c r="G14" s="158">
        <f>PRODUCT(G10+S10)</f>
        <v>0</v>
      </c>
      <c r="H14" s="158">
        <f>PRODUCT(H10+T10)</f>
        <v>0</v>
      </c>
      <c r="I14" s="158">
        <f>PRODUCT(I10+U10)</f>
        <v>0</v>
      </c>
      <c r="J14" s="159">
        <v>0</v>
      </c>
      <c r="K14" s="43">
        <f>PRODUCT(K10+W10)</f>
        <v>0</v>
      </c>
      <c r="L14" s="160">
        <v>0</v>
      </c>
      <c r="M14" s="160">
        <v>0</v>
      </c>
      <c r="N14" s="160">
        <v>0</v>
      </c>
      <c r="O14" s="160">
        <v>0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64" t="s">
        <v>89</v>
      </c>
      <c r="C15" s="32"/>
      <c r="D15" s="165"/>
      <c r="E15" s="158">
        <f>PRODUCT(AA10+AM10)</f>
        <v>62</v>
      </c>
      <c r="F15" s="158">
        <f>PRODUCT(AB10+AN10)</f>
        <v>6</v>
      </c>
      <c r="G15" s="158">
        <f>PRODUCT(AC10+AO10)</f>
        <v>79</v>
      </c>
      <c r="H15" s="158">
        <f>PRODUCT(AD10+AP10)</f>
        <v>39</v>
      </c>
      <c r="I15" s="158">
        <f>PRODUCT(AE10+AQ10)</f>
        <v>256</v>
      </c>
      <c r="J15" s="159">
        <f>PRODUCT(I15/K15)</f>
        <v>0.57399103139013452</v>
      </c>
      <c r="K15" s="24">
        <f>PRODUCT(AG10+AS10)</f>
        <v>446</v>
      </c>
      <c r="L15" s="160">
        <f>PRODUCT((F15+G15)/E15)</f>
        <v>1.3709677419354838</v>
      </c>
      <c r="M15" s="160">
        <f>PRODUCT(H15/E15)</f>
        <v>0.62903225806451613</v>
      </c>
      <c r="N15" s="160">
        <f>PRODUCT((F15+G15+H15)/E15)</f>
        <v>2</v>
      </c>
      <c r="O15" s="160">
        <f>PRODUCT(I15/E15)</f>
        <v>4.129032258064516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66" t="s">
        <v>92</v>
      </c>
      <c r="C16" s="125"/>
      <c r="D16" s="167"/>
      <c r="E16" s="158">
        <f>SUM(E13:E15)</f>
        <v>63</v>
      </c>
      <c r="F16" s="158">
        <f t="shared" ref="F16:I16" si="0">SUM(F13:F15)</f>
        <v>6</v>
      </c>
      <c r="G16" s="158">
        <f t="shared" si="0"/>
        <v>79</v>
      </c>
      <c r="H16" s="158">
        <f t="shared" si="0"/>
        <v>39</v>
      </c>
      <c r="I16" s="158">
        <f t="shared" si="0"/>
        <v>256</v>
      </c>
      <c r="J16" s="159">
        <f>PRODUCT(I16/K16)</f>
        <v>0.57015590200445432</v>
      </c>
      <c r="K16" s="43">
        <f>SUM(K13:K15)</f>
        <v>449</v>
      </c>
      <c r="L16" s="160">
        <f>PRODUCT((F16+G16)/E16)</f>
        <v>1.3492063492063493</v>
      </c>
      <c r="M16" s="160">
        <f>PRODUCT(H16/E16)</f>
        <v>0.61904761904761907</v>
      </c>
      <c r="N16" s="160">
        <f>PRODUCT((F16+G16+H16)/E16)</f>
        <v>1.9682539682539681</v>
      </c>
      <c r="O16" s="160">
        <f>PRODUCT(I16/E16)</f>
        <v>4.0634920634920633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8" customWidth="1"/>
    <col min="3" max="3" width="25" style="77" customWidth="1"/>
    <col min="4" max="4" width="10.5703125" style="99" customWidth="1"/>
    <col min="5" max="5" width="8.85546875" style="99" customWidth="1"/>
    <col min="6" max="6" width="0.7109375" style="28" customWidth="1"/>
    <col min="7" max="16" width="5.28515625" style="77" customWidth="1"/>
    <col min="17" max="21" width="6.7109375" style="135" customWidth="1"/>
    <col min="22" max="22" width="10.5703125" style="77" customWidth="1"/>
    <col min="23" max="23" width="20.7109375" style="99" customWidth="1"/>
    <col min="24" max="24" width="9.7109375" style="77" customWidth="1"/>
    <col min="25" max="30" width="9.140625" style="100"/>
  </cols>
  <sheetData>
    <row r="1" spans="1:30" ht="18.75" x14ac:dyDescent="0.3">
      <c r="A1" s="1"/>
      <c r="B1" s="102" t="s">
        <v>72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9"/>
      <c r="R1" s="129"/>
      <c r="S1" s="129"/>
      <c r="T1" s="129"/>
      <c r="U1" s="12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34</v>
      </c>
      <c r="C2" s="5" t="s">
        <v>73</v>
      </c>
      <c r="D2" s="11"/>
      <c r="E2" s="11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84"/>
      <c r="X2" s="26"/>
      <c r="Y2" s="82"/>
      <c r="Z2" s="82"/>
      <c r="AA2" s="82"/>
      <c r="AB2" s="82"/>
      <c r="AC2" s="82"/>
      <c r="AD2" s="82"/>
    </row>
    <row r="3" spans="1:30" x14ac:dyDescent="0.25">
      <c r="A3" s="1"/>
      <c r="B3" s="22" t="s">
        <v>48</v>
      </c>
      <c r="C3" s="22" t="s">
        <v>49</v>
      </c>
      <c r="D3" s="16" t="s">
        <v>50</v>
      </c>
      <c r="E3" s="21" t="s">
        <v>1</v>
      </c>
      <c r="F3" s="24"/>
      <c r="G3" s="18" t="s">
        <v>51</v>
      </c>
      <c r="H3" s="15" t="s">
        <v>52</v>
      </c>
      <c r="I3" s="15" t="s">
        <v>32</v>
      </c>
      <c r="J3" s="17" t="s">
        <v>53</v>
      </c>
      <c r="K3" s="17" t="s">
        <v>54</v>
      </c>
      <c r="L3" s="17" t="s">
        <v>55</v>
      </c>
      <c r="M3" s="18" t="s">
        <v>56</v>
      </c>
      <c r="N3" s="18" t="s">
        <v>31</v>
      </c>
      <c r="O3" s="15" t="s">
        <v>57</v>
      </c>
      <c r="P3" s="18" t="s">
        <v>52</v>
      </c>
      <c r="Q3" s="119" t="s">
        <v>17</v>
      </c>
      <c r="R3" s="119">
        <v>1</v>
      </c>
      <c r="S3" s="119">
        <v>2</v>
      </c>
      <c r="T3" s="119">
        <v>3</v>
      </c>
      <c r="U3" s="119" t="s">
        <v>58</v>
      </c>
      <c r="V3" s="17" t="s">
        <v>22</v>
      </c>
      <c r="W3" s="16" t="s">
        <v>59</v>
      </c>
      <c r="X3" s="16" t="s">
        <v>60</v>
      </c>
      <c r="Y3" s="82"/>
      <c r="Z3" s="82"/>
      <c r="AA3" s="82"/>
      <c r="AB3" s="82"/>
      <c r="AC3" s="82"/>
      <c r="AD3" s="82"/>
    </row>
    <row r="4" spans="1:30" x14ac:dyDescent="0.25">
      <c r="A4" s="1"/>
      <c r="B4" s="85" t="s">
        <v>67</v>
      </c>
      <c r="C4" s="86" t="s">
        <v>68</v>
      </c>
      <c r="D4" s="87" t="s">
        <v>63</v>
      </c>
      <c r="E4" s="88" t="s">
        <v>36</v>
      </c>
      <c r="F4" s="24"/>
      <c r="G4" s="89">
        <v>1</v>
      </c>
      <c r="H4" s="90"/>
      <c r="I4" s="90"/>
      <c r="J4" s="91"/>
      <c r="K4" s="91" t="s">
        <v>71</v>
      </c>
      <c r="L4" s="37"/>
      <c r="M4" s="91">
        <v>1</v>
      </c>
      <c r="N4" s="89"/>
      <c r="O4" s="90"/>
      <c r="P4" s="90"/>
      <c r="Q4" s="131" t="s">
        <v>82</v>
      </c>
      <c r="R4" s="131" t="s">
        <v>84</v>
      </c>
      <c r="S4" s="131"/>
      <c r="T4" s="131"/>
      <c r="U4" s="131" t="s">
        <v>81</v>
      </c>
      <c r="V4" s="92">
        <v>0.5</v>
      </c>
      <c r="W4" s="86" t="s">
        <v>69</v>
      </c>
      <c r="X4" s="93" t="s">
        <v>70</v>
      </c>
      <c r="Y4" s="82"/>
      <c r="Z4" s="82"/>
      <c r="AA4" s="82"/>
      <c r="AB4" s="82"/>
      <c r="AC4" s="82"/>
      <c r="AD4" s="82"/>
    </row>
    <row r="5" spans="1:30" x14ac:dyDescent="0.25">
      <c r="A5" s="1"/>
      <c r="B5" s="85" t="s">
        <v>61</v>
      </c>
      <c r="C5" s="86" t="s">
        <v>62</v>
      </c>
      <c r="D5" s="87" t="s">
        <v>63</v>
      </c>
      <c r="E5" s="88" t="s">
        <v>36</v>
      </c>
      <c r="F5" s="128"/>
      <c r="G5" s="89"/>
      <c r="H5" s="90"/>
      <c r="I5" s="90">
        <v>1</v>
      </c>
      <c r="J5" s="91" t="s">
        <v>66</v>
      </c>
      <c r="K5" s="91">
        <v>8</v>
      </c>
      <c r="L5" s="37"/>
      <c r="M5" s="91">
        <v>1</v>
      </c>
      <c r="N5" s="89"/>
      <c r="O5" s="90"/>
      <c r="P5" s="90"/>
      <c r="Q5" s="131" t="s">
        <v>80</v>
      </c>
      <c r="R5" s="131"/>
      <c r="S5" s="131" t="s">
        <v>81</v>
      </c>
      <c r="T5" s="131" t="s">
        <v>79</v>
      </c>
      <c r="U5" s="131"/>
      <c r="V5" s="92">
        <v>0.33300000000000002</v>
      </c>
      <c r="W5" s="86" t="s">
        <v>64</v>
      </c>
      <c r="X5" s="93" t="s">
        <v>65</v>
      </c>
      <c r="Y5" s="82"/>
      <c r="Z5" s="82"/>
      <c r="AA5" s="82"/>
      <c r="AB5" s="82"/>
      <c r="AC5" s="82"/>
      <c r="AD5" s="82"/>
    </row>
    <row r="6" spans="1:30" x14ac:dyDescent="0.25">
      <c r="A6" s="9"/>
      <c r="B6" s="22" t="s">
        <v>7</v>
      </c>
      <c r="C6" s="17"/>
      <c r="D6" s="16"/>
      <c r="E6" s="118"/>
      <c r="F6" s="101"/>
      <c r="G6" s="18">
        <v>1</v>
      </c>
      <c r="H6" s="18"/>
      <c r="I6" s="18">
        <f>SUM(I5:I5)</f>
        <v>1</v>
      </c>
      <c r="J6" s="17"/>
      <c r="K6" s="17"/>
      <c r="L6" s="17"/>
      <c r="M6" s="18">
        <v>2</v>
      </c>
      <c r="N6" s="18"/>
      <c r="O6" s="18"/>
      <c r="P6" s="18"/>
      <c r="Q6" s="119" t="s">
        <v>83</v>
      </c>
      <c r="R6" s="119" t="s">
        <v>84</v>
      </c>
      <c r="S6" s="119" t="s">
        <v>81</v>
      </c>
      <c r="T6" s="119" t="s">
        <v>79</v>
      </c>
      <c r="U6" s="119" t="s">
        <v>81</v>
      </c>
      <c r="V6" s="41">
        <v>0.42899999999999999</v>
      </c>
      <c r="W6" s="120"/>
      <c r="X6" s="119"/>
      <c r="Y6" s="82"/>
      <c r="Z6" s="82"/>
      <c r="AA6" s="82"/>
      <c r="AB6" s="82"/>
      <c r="AC6" s="82"/>
      <c r="AD6" s="82"/>
    </row>
    <row r="7" spans="1:30" ht="15.75" customHeight="1" x14ac:dyDescent="0.25">
      <c r="A7" s="121"/>
      <c r="B7" s="122"/>
      <c r="C7" s="123"/>
      <c r="D7" s="124"/>
      <c r="E7" s="125"/>
      <c r="F7" s="125"/>
      <c r="G7" s="126"/>
      <c r="H7" s="123"/>
      <c r="I7" s="123"/>
      <c r="J7" s="123"/>
      <c r="K7" s="123"/>
      <c r="L7" s="123"/>
      <c r="M7" s="123"/>
      <c r="N7" s="123"/>
      <c r="O7" s="123"/>
      <c r="P7" s="123"/>
      <c r="Q7" s="126"/>
      <c r="R7" s="126"/>
      <c r="S7" s="126"/>
      <c r="T7" s="126"/>
      <c r="U7" s="126"/>
      <c r="V7" s="123"/>
      <c r="W7" s="123"/>
      <c r="X7" s="127"/>
      <c r="Y7" s="46"/>
      <c r="Z7" s="43"/>
      <c r="AA7" s="24"/>
      <c r="AB7" s="24"/>
      <c r="AC7" s="82"/>
      <c r="AD7" s="82"/>
    </row>
    <row r="8" spans="1:30" x14ac:dyDescent="0.25">
      <c r="A8" s="9"/>
      <c r="B8" s="94"/>
      <c r="C8" s="43"/>
      <c r="D8" s="94"/>
      <c r="E8" s="95"/>
      <c r="G8" s="43"/>
      <c r="H8" s="46"/>
      <c r="I8" s="43"/>
      <c r="J8" s="24"/>
      <c r="K8" s="24"/>
      <c r="L8" s="24"/>
      <c r="M8" s="43"/>
      <c r="N8" s="43"/>
      <c r="O8" s="43"/>
      <c r="P8" s="43"/>
      <c r="Q8" s="132"/>
      <c r="R8" s="132"/>
      <c r="S8" s="132"/>
      <c r="T8" s="132"/>
      <c r="U8" s="132"/>
      <c r="V8" s="43"/>
      <c r="W8" s="94"/>
      <c r="X8" s="43"/>
      <c r="Y8" s="82"/>
      <c r="Z8" s="82"/>
      <c r="AA8" s="82"/>
      <c r="AB8" s="82"/>
      <c r="AC8" s="82"/>
      <c r="AD8" s="82"/>
    </row>
    <row r="9" spans="1:30" x14ac:dyDescent="0.25">
      <c r="A9" s="9"/>
      <c r="B9" s="94"/>
      <c r="C9" s="43"/>
      <c r="D9" s="94"/>
      <c r="E9" s="95"/>
      <c r="G9" s="43"/>
      <c r="H9" s="46"/>
      <c r="I9" s="43"/>
      <c r="J9" s="24"/>
      <c r="K9" s="24"/>
      <c r="L9" s="24"/>
      <c r="M9" s="43"/>
      <c r="N9" s="43"/>
      <c r="O9" s="43"/>
      <c r="P9" s="43"/>
      <c r="Q9" s="132"/>
      <c r="R9" s="132"/>
      <c r="S9" s="132"/>
      <c r="T9" s="132"/>
      <c r="U9" s="132"/>
      <c r="V9" s="43"/>
      <c r="W9" s="94"/>
      <c r="X9" s="43"/>
      <c r="Y9" s="82"/>
      <c r="Z9" s="82"/>
      <c r="AA9" s="82"/>
      <c r="AB9" s="82"/>
      <c r="AC9" s="82"/>
      <c r="AD9" s="82"/>
    </row>
    <row r="10" spans="1:30" x14ac:dyDescent="0.25">
      <c r="A10" s="9"/>
      <c r="B10" s="94"/>
      <c r="C10" s="43"/>
      <c r="D10" s="94"/>
      <c r="E10" s="95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32"/>
      <c r="R10" s="132"/>
      <c r="S10" s="132"/>
      <c r="T10" s="132"/>
      <c r="U10" s="132"/>
      <c r="V10" s="43"/>
      <c r="W10" s="94"/>
      <c r="X10" s="43"/>
      <c r="Y10" s="82"/>
      <c r="Z10" s="82"/>
      <c r="AA10" s="82"/>
      <c r="AB10" s="82"/>
      <c r="AC10" s="82"/>
      <c r="AD10" s="82"/>
    </row>
    <row r="11" spans="1:30" x14ac:dyDescent="0.25">
      <c r="A11" s="9"/>
      <c r="B11" s="94"/>
      <c r="C11" s="43"/>
      <c r="D11" s="94"/>
      <c r="E11" s="95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32"/>
      <c r="R11" s="132"/>
      <c r="S11" s="132"/>
      <c r="T11" s="132"/>
      <c r="U11" s="132"/>
      <c r="V11" s="43"/>
      <c r="W11" s="94"/>
      <c r="X11" s="43"/>
      <c r="Y11" s="82"/>
      <c r="Z11" s="82"/>
      <c r="AA11" s="82"/>
      <c r="AB11" s="82"/>
      <c r="AC11" s="82"/>
      <c r="AD11" s="82"/>
    </row>
    <row r="12" spans="1:30" x14ac:dyDescent="0.25">
      <c r="A12" s="9"/>
      <c r="B12" s="94"/>
      <c r="C12" s="43"/>
      <c r="D12" s="94"/>
      <c r="E12" s="95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32"/>
      <c r="R12" s="132"/>
      <c r="S12" s="132"/>
      <c r="T12" s="132"/>
      <c r="U12" s="132"/>
      <c r="V12" s="43"/>
      <c r="W12" s="94"/>
      <c r="X12" s="43"/>
      <c r="Y12" s="82"/>
      <c r="Z12" s="82"/>
      <c r="AA12" s="82"/>
      <c r="AB12" s="82"/>
      <c r="AC12" s="82"/>
      <c r="AD12" s="82"/>
    </row>
    <row r="13" spans="1:30" x14ac:dyDescent="0.25">
      <c r="A13" s="9"/>
      <c r="B13" s="94"/>
      <c r="C13" s="43"/>
      <c r="D13" s="94"/>
      <c r="E13" s="95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32"/>
      <c r="R13" s="132"/>
      <c r="S13" s="132"/>
      <c r="T13" s="132"/>
      <c r="U13" s="132"/>
      <c r="V13" s="43"/>
      <c r="W13" s="94"/>
      <c r="X13" s="43"/>
      <c r="Y13" s="82"/>
      <c r="Z13" s="82"/>
      <c r="AA13" s="82"/>
      <c r="AB13" s="82"/>
      <c r="AC13" s="82"/>
      <c r="AD13" s="82"/>
    </row>
    <row r="14" spans="1:30" x14ac:dyDescent="0.25">
      <c r="A14" s="9"/>
      <c r="B14" s="94"/>
      <c r="C14" s="43"/>
      <c r="D14" s="94"/>
      <c r="E14" s="95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32"/>
      <c r="R14" s="132"/>
      <c r="S14" s="132"/>
      <c r="T14" s="132"/>
      <c r="U14" s="132"/>
      <c r="V14" s="43"/>
      <c r="W14" s="94"/>
      <c r="X14" s="43"/>
      <c r="Y14" s="82"/>
      <c r="Z14" s="82"/>
      <c r="AA14" s="82"/>
      <c r="AB14" s="82"/>
      <c r="AC14" s="82"/>
      <c r="AD14" s="82"/>
    </row>
    <row r="15" spans="1:30" x14ac:dyDescent="0.25">
      <c r="A15" s="9"/>
      <c r="B15" s="94"/>
      <c r="C15" s="43"/>
      <c r="D15" s="94"/>
      <c r="E15" s="95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32"/>
      <c r="R15" s="132"/>
      <c r="S15" s="132"/>
      <c r="T15" s="132"/>
      <c r="U15" s="132"/>
      <c r="V15" s="43"/>
      <c r="W15" s="94"/>
      <c r="X15" s="43"/>
      <c r="Y15" s="82"/>
      <c r="Z15" s="82"/>
      <c r="AA15" s="82"/>
      <c r="AB15" s="82"/>
      <c r="AC15" s="82"/>
      <c r="AD15" s="82"/>
    </row>
    <row r="16" spans="1:30" x14ac:dyDescent="0.25">
      <c r="A16" s="9"/>
      <c r="B16" s="94"/>
      <c r="C16" s="43"/>
      <c r="D16" s="94"/>
      <c r="E16" s="95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32"/>
      <c r="R16" s="132"/>
      <c r="S16" s="132"/>
      <c r="T16" s="132"/>
      <c r="U16" s="132"/>
      <c r="V16" s="43"/>
      <c r="W16" s="94"/>
      <c r="X16" s="43"/>
      <c r="Y16" s="82"/>
      <c r="Z16" s="82"/>
      <c r="AA16" s="82"/>
      <c r="AB16" s="82"/>
      <c r="AC16" s="82"/>
      <c r="AD16" s="82"/>
    </row>
    <row r="17" spans="1:30" x14ac:dyDescent="0.25">
      <c r="A17" s="9"/>
      <c r="B17" s="43"/>
      <c r="C17" s="43"/>
      <c r="D17" s="94"/>
      <c r="E17" s="96"/>
      <c r="F17" s="94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32"/>
      <c r="R17" s="132"/>
      <c r="S17" s="132"/>
      <c r="T17" s="132"/>
      <c r="U17" s="132"/>
      <c r="V17" s="43"/>
      <c r="W17" s="94"/>
      <c r="X17" s="43"/>
      <c r="Y17" s="82"/>
      <c r="Z17" s="82"/>
      <c r="AA17" s="82"/>
      <c r="AB17" s="82"/>
      <c r="AC17" s="82"/>
      <c r="AD17" s="82"/>
    </row>
    <row r="18" spans="1:30" x14ac:dyDescent="0.25">
      <c r="A18" s="9"/>
      <c r="B18" s="4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33"/>
      <c r="R18" s="133"/>
      <c r="S18" s="133"/>
      <c r="T18" s="133"/>
      <c r="U18" s="133"/>
      <c r="V18" s="94"/>
      <c r="W18" s="94"/>
      <c r="X18" s="94"/>
      <c r="Y18" s="82"/>
      <c r="Z18" s="82"/>
      <c r="AA18" s="82"/>
      <c r="AB18" s="82"/>
      <c r="AC18" s="82"/>
      <c r="AD18" s="82"/>
    </row>
    <row r="19" spans="1:30" x14ac:dyDescent="0.25">
      <c r="A19" s="9"/>
      <c r="B19" s="4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133"/>
      <c r="R19" s="133"/>
      <c r="S19" s="133"/>
      <c r="T19" s="133"/>
      <c r="U19" s="133"/>
      <c r="V19" s="94"/>
      <c r="W19" s="94"/>
      <c r="X19" s="94"/>
      <c r="Y19" s="82"/>
      <c r="Z19" s="82"/>
      <c r="AA19" s="82"/>
      <c r="AB19" s="82"/>
      <c r="AC19" s="82"/>
      <c r="AD19" s="82"/>
    </row>
    <row r="20" spans="1:30" x14ac:dyDescent="0.25">
      <c r="A20" s="9"/>
      <c r="B20" s="4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33"/>
      <c r="R20" s="133"/>
      <c r="S20" s="133"/>
      <c r="T20" s="133"/>
      <c r="U20" s="133"/>
      <c r="V20" s="94"/>
      <c r="W20" s="94"/>
      <c r="X20" s="94"/>
      <c r="Y20" s="82"/>
      <c r="Z20" s="82"/>
      <c r="AA20" s="82"/>
      <c r="AB20" s="82"/>
      <c r="AC20" s="82"/>
      <c r="AD20" s="82"/>
    </row>
    <row r="21" spans="1:30" x14ac:dyDescent="0.25">
      <c r="A21" s="9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133"/>
      <c r="R21" s="133"/>
      <c r="S21" s="133"/>
      <c r="T21" s="133"/>
      <c r="U21" s="133"/>
      <c r="V21" s="94"/>
      <c r="W21" s="94"/>
      <c r="X21" s="94"/>
      <c r="Y21" s="82"/>
      <c r="Z21" s="82"/>
      <c r="AA21" s="82"/>
      <c r="AB21" s="82"/>
      <c r="AC21" s="82"/>
      <c r="AD21" s="82"/>
    </row>
    <row r="22" spans="1:30" x14ac:dyDescent="0.25">
      <c r="A22" s="9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33"/>
      <c r="R22" s="133"/>
      <c r="S22" s="133"/>
      <c r="T22" s="133"/>
      <c r="U22" s="133"/>
      <c r="V22" s="94"/>
      <c r="W22" s="94"/>
      <c r="X22" s="94"/>
      <c r="Y22" s="82"/>
      <c r="Z22" s="82"/>
      <c r="AA22" s="82"/>
      <c r="AB22" s="82"/>
      <c r="AC22" s="82"/>
      <c r="AD22" s="82"/>
    </row>
    <row r="23" spans="1:30" x14ac:dyDescent="0.25">
      <c r="A23" s="9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133"/>
      <c r="R23" s="133"/>
      <c r="S23" s="133"/>
      <c r="T23" s="133"/>
      <c r="U23" s="133"/>
      <c r="V23" s="94"/>
      <c r="W23" s="94"/>
      <c r="X23" s="94"/>
      <c r="Y23" s="82"/>
      <c r="Z23" s="82"/>
      <c r="AA23" s="82"/>
      <c r="AB23" s="82"/>
      <c r="AC23" s="82"/>
      <c r="AD23" s="82"/>
    </row>
    <row r="24" spans="1:30" x14ac:dyDescent="0.25">
      <c r="A24" s="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33"/>
      <c r="R24" s="133"/>
      <c r="S24" s="133"/>
      <c r="T24" s="133"/>
      <c r="U24" s="133"/>
      <c r="V24" s="94"/>
      <c r="W24" s="94"/>
      <c r="X24" s="94"/>
      <c r="Y24" s="82"/>
      <c r="Z24" s="82"/>
      <c r="AA24" s="82"/>
      <c r="AB24" s="82"/>
      <c r="AC24" s="82"/>
      <c r="AD24" s="82"/>
    </row>
    <row r="25" spans="1:30" x14ac:dyDescent="0.25">
      <c r="A25" s="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133"/>
      <c r="R25" s="133"/>
      <c r="S25" s="133"/>
      <c r="T25" s="133"/>
      <c r="U25" s="133"/>
      <c r="V25" s="94"/>
      <c r="W25" s="94"/>
      <c r="X25" s="94"/>
      <c r="Y25" s="82"/>
      <c r="Z25" s="82"/>
      <c r="AA25" s="82"/>
      <c r="AB25" s="82"/>
      <c r="AC25" s="82"/>
      <c r="AD25" s="82"/>
    </row>
    <row r="26" spans="1:30" x14ac:dyDescent="0.25">
      <c r="A26" s="9"/>
      <c r="B26" s="94"/>
      <c r="C26" s="43"/>
      <c r="D26" s="94"/>
      <c r="E26" s="95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32"/>
      <c r="R26" s="132"/>
      <c r="S26" s="132"/>
      <c r="T26" s="132"/>
      <c r="U26" s="132"/>
      <c r="V26" s="43"/>
      <c r="W26" s="94"/>
      <c r="X26" s="43"/>
      <c r="Y26" s="82"/>
      <c r="Z26" s="82"/>
      <c r="AA26" s="82"/>
      <c r="AB26" s="82"/>
      <c r="AC26" s="82"/>
      <c r="AD26" s="82"/>
    </row>
    <row r="27" spans="1:30" x14ac:dyDescent="0.25">
      <c r="A27" s="9"/>
      <c r="B27" s="94"/>
      <c r="C27" s="43"/>
      <c r="D27" s="94"/>
      <c r="E27" s="95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32"/>
      <c r="R27" s="132"/>
      <c r="S27" s="132"/>
      <c r="T27" s="132"/>
      <c r="U27" s="132"/>
      <c r="V27" s="43"/>
      <c r="W27" s="94"/>
      <c r="X27" s="43"/>
      <c r="Y27" s="82"/>
      <c r="Z27" s="82"/>
      <c r="AA27" s="82"/>
      <c r="AB27" s="82"/>
      <c r="AC27" s="82"/>
      <c r="AD27" s="82"/>
    </row>
    <row r="28" spans="1:30" x14ac:dyDescent="0.25">
      <c r="A28" s="9"/>
      <c r="B28" s="94"/>
      <c r="C28" s="43"/>
      <c r="D28" s="94"/>
      <c r="E28" s="95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32"/>
      <c r="R28" s="132"/>
      <c r="S28" s="132"/>
      <c r="T28" s="132"/>
      <c r="U28" s="132"/>
      <c r="V28" s="43"/>
      <c r="W28" s="97"/>
      <c r="X28" s="43"/>
      <c r="Y28" s="82"/>
      <c r="Z28" s="82"/>
      <c r="AA28" s="82"/>
      <c r="AB28" s="82"/>
      <c r="AC28" s="82"/>
      <c r="AD28" s="82"/>
    </row>
    <row r="29" spans="1:30" x14ac:dyDescent="0.25">
      <c r="A29" s="9"/>
      <c r="B29" s="94"/>
      <c r="C29" s="43"/>
      <c r="D29" s="94"/>
      <c r="E29" s="95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32"/>
      <c r="R29" s="132"/>
      <c r="S29" s="132"/>
      <c r="T29" s="132"/>
      <c r="U29" s="132"/>
      <c r="V29" s="43"/>
      <c r="W29" s="43"/>
      <c r="X29" s="43"/>
      <c r="Y29" s="82"/>
      <c r="Z29" s="82"/>
      <c r="AA29" s="82"/>
      <c r="AB29" s="82"/>
      <c r="AC29" s="82"/>
      <c r="AD29" s="82"/>
    </row>
    <row r="30" spans="1:30" x14ac:dyDescent="0.25">
      <c r="A30" s="9"/>
      <c r="B30" s="94"/>
      <c r="C30" s="43"/>
      <c r="D30" s="94"/>
      <c r="E30" s="95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32"/>
      <c r="R30" s="132"/>
      <c r="S30" s="132"/>
      <c r="T30" s="132"/>
      <c r="U30" s="132"/>
      <c r="V30" s="43"/>
      <c r="W30" s="98"/>
      <c r="X30" s="43"/>
      <c r="Y30" s="82"/>
      <c r="Z30" s="82"/>
      <c r="AA30" s="82"/>
      <c r="AB30" s="82"/>
      <c r="AC30" s="82"/>
      <c r="AD30" s="82"/>
    </row>
    <row r="31" spans="1:30" x14ac:dyDescent="0.25">
      <c r="A31" s="9"/>
      <c r="B31" s="94"/>
      <c r="C31" s="43"/>
      <c r="D31" s="94"/>
      <c r="E31" s="95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32"/>
      <c r="R31" s="132"/>
      <c r="S31" s="132"/>
      <c r="T31" s="132"/>
      <c r="U31" s="132"/>
      <c r="V31" s="43"/>
      <c r="W31" s="94"/>
      <c r="X31" s="43"/>
      <c r="Y31" s="82"/>
      <c r="Z31" s="82"/>
      <c r="AA31" s="82"/>
      <c r="AB31" s="82"/>
      <c r="AC31" s="82"/>
      <c r="AD31" s="82"/>
    </row>
    <row r="32" spans="1:30" x14ac:dyDescent="0.25">
      <c r="A32" s="9"/>
      <c r="B32" s="94"/>
      <c r="C32" s="43"/>
      <c r="D32" s="94"/>
      <c r="E32" s="95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32"/>
      <c r="R32" s="132"/>
      <c r="S32" s="132"/>
      <c r="T32" s="132"/>
      <c r="U32" s="132"/>
      <c r="V32" s="43"/>
      <c r="W32" s="94"/>
      <c r="X32" s="43"/>
      <c r="Y32" s="82"/>
      <c r="Z32" s="82"/>
      <c r="AA32" s="82"/>
      <c r="AB32" s="82"/>
      <c r="AC32" s="82"/>
      <c r="AD32" s="82"/>
    </row>
    <row r="33" spans="1:30" x14ac:dyDescent="0.25">
      <c r="A33" s="9"/>
      <c r="B33" s="94"/>
      <c r="C33" s="43"/>
      <c r="D33" s="94"/>
      <c r="E33" s="95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32"/>
      <c r="R33" s="132"/>
      <c r="S33" s="132"/>
      <c r="T33" s="132"/>
      <c r="U33" s="132"/>
      <c r="V33" s="43"/>
      <c r="W33" s="94"/>
      <c r="X33" s="43"/>
      <c r="Y33" s="82"/>
      <c r="Z33" s="82"/>
      <c r="AA33" s="82"/>
      <c r="AB33" s="82"/>
      <c r="AC33" s="82"/>
      <c r="AD33" s="82"/>
    </row>
    <row r="34" spans="1:30" x14ac:dyDescent="0.25">
      <c r="A34" s="9"/>
      <c r="B34" s="94"/>
      <c r="C34" s="43"/>
      <c r="D34" s="94"/>
      <c r="E34" s="95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32"/>
      <c r="R34" s="132"/>
      <c r="S34" s="132"/>
      <c r="T34" s="132"/>
      <c r="U34" s="132"/>
      <c r="V34" s="43"/>
      <c r="W34" s="94"/>
      <c r="X34" s="43"/>
      <c r="Y34" s="82"/>
      <c r="Z34" s="82"/>
      <c r="AA34" s="82"/>
      <c r="AB34" s="82"/>
      <c r="AC34" s="82"/>
      <c r="AD34" s="82"/>
    </row>
    <row r="35" spans="1:30" x14ac:dyDescent="0.25">
      <c r="A35" s="9"/>
      <c r="B35" s="94"/>
      <c r="C35" s="43"/>
      <c r="D35" s="94"/>
      <c r="E35" s="95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32"/>
      <c r="R35" s="132"/>
      <c r="S35" s="132"/>
      <c r="T35" s="132"/>
      <c r="U35" s="132"/>
      <c r="V35" s="43"/>
      <c r="W35" s="94"/>
      <c r="X35" s="43"/>
      <c r="Y35" s="82"/>
      <c r="Z35" s="82"/>
      <c r="AA35" s="82"/>
      <c r="AB35" s="82"/>
      <c r="AC35" s="82"/>
      <c r="AD35" s="82"/>
    </row>
    <row r="36" spans="1:30" x14ac:dyDescent="0.25">
      <c r="A36" s="9"/>
      <c r="B36" s="94"/>
      <c r="C36" s="43"/>
      <c r="D36" s="94"/>
      <c r="E36" s="95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32"/>
      <c r="R36" s="132"/>
      <c r="S36" s="132"/>
      <c r="T36" s="132"/>
      <c r="U36" s="132"/>
      <c r="V36" s="43"/>
      <c r="W36" s="94"/>
      <c r="X36" s="43"/>
      <c r="Y36" s="82"/>
      <c r="Z36" s="82"/>
      <c r="AA36" s="82"/>
      <c r="AB36" s="82"/>
      <c r="AC36" s="82"/>
      <c r="AD36" s="82"/>
    </row>
    <row r="37" spans="1:30" x14ac:dyDescent="0.25">
      <c r="A37" s="9"/>
      <c r="B37" s="94"/>
      <c r="C37" s="43"/>
      <c r="D37" s="94"/>
      <c r="E37" s="95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32"/>
      <c r="R37" s="132"/>
      <c r="S37" s="132"/>
      <c r="T37" s="132"/>
      <c r="U37" s="132"/>
      <c r="V37" s="43"/>
      <c r="W37" s="94"/>
      <c r="X37" s="43"/>
      <c r="Y37" s="82"/>
      <c r="Z37" s="82"/>
      <c r="AA37" s="82"/>
      <c r="AB37" s="82"/>
      <c r="AC37" s="82"/>
      <c r="AD37" s="82"/>
    </row>
    <row r="38" spans="1:30" x14ac:dyDescent="0.25">
      <c r="A38" s="9"/>
      <c r="B38" s="94"/>
      <c r="C38" s="43"/>
      <c r="D38" s="94"/>
      <c r="E38" s="94"/>
      <c r="F38" s="24"/>
      <c r="G38" s="43"/>
      <c r="H38" s="46"/>
      <c r="I38" s="43"/>
      <c r="J38" s="24"/>
      <c r="K38" s="24"/>
      <c r="L38" s="24"/>
      <c r="M38" s="24"/>
      <c r="N38" s="75"/>
      <c r="O38" s="75"/>
      <c r="P38" s="24"/>
      <c r="Q38" s="134"/>
      <c r="R38" s="134"/>
      <c r="S38" s="134"/>
      <c r="T38" s="134"/>
      <c r="U38" s="134"/>
      <c r="V38" s="24"/>
      <c r="W38" s="94"/>
      <c r="X38" s="24"/>
      <c r="Y38" s="82"/>
      <c r="Z38" s="82"/>
      <c r="AA38" s="82"/>
      <c r="AB38" s="82"/>
      <c r="AC38" s="82"/>
      <c r="AD38" s="82"/>
    </row>
    <row r="39" spans="1:30" x14ac:dyDescent="0.25">
      <c r="A39" s="9"/>
      <c r="B39" s="94"/>
      <c r="C39" s="43"/>
      <c r="D39" s="94"/>
      <c r="E39" s="94"/>
      <c r="F39" s="24"/>
      <c r="G39" s="43"/>
      <c r="H39" s="46"/>
      <c r="I39" s="43"/>
      <c r="J39" s="24"/>
      <c r="K39" s="24"/>
      <c r="L39" s="24"/>
      <c r="M39" s="24"/>
      <c r="N39" s="75"/>
      <c r="O39" s="75"/>
      <c r="P39" s="24"/>
      <c r="Q39" s="134"/>
      <c r="R39" s="134"/>
      <c r="S39" s="134"/>
      <c r="T39" s="134"/>
      <c r="U39" s="134"/>
      <c r="V39" s="24"/>
      <c r="W39" s="94"/>
      <c r="X39" s="24"/>
      <c r="Y39" s="82"/>
      <c r="Z39" s="82"/>
      <c r="AA39" s="82"/>
      <c r="AB39" s="82"/>
      <c r="AC39" s="82"/>
      <c r="AD39" s="82"/>
    </row>
    <row r="40" spans="1:30" x14ac:dyDescent="0.25">
      <c r="A40" s="9"/>
      <c r="B40" s="94"/>
      <c r="C40" s="43"/>
      <c r="D40" s="94"/>
      <c r="E40" s="94"/>
      <c r="F40" s="24"/>
      <c r="G40" s="43"/>
      <c r="H40" s="46"/>
      <c r="I40" s="43"/>
      <c r="J40" s="24"/>
      <c r="K40" s="24"/>
      <c r="L40" s="24"/>
      <c r="M40" s="24"/>
      <c r="N40" s="75"/>
      <c r="O40" s="75"/>
      <c r="P40" s="24"/>
      <c r="Q40" s="134"/>
      <c r="R40" s="134"/>
      <c r="S40" s="134"/>
      <c r="T40" s="134"/>
      <c r="U40" s="134"/>
      <c r="V40" s="24"/>
      <c r="W40" s="94"/>
      <c r="X40" s="24"/>
      <c r="Y40" s="82"/>
      <c r="Z40" s="82"/>
      <c r="AA40" s="82"/>
      <c r="AB40" s="82"/>
      <c r="AC40" s="82"/>
      <c r="AD40" s="82"/>
    </row>
    <row r="41" spans="1:30" x14ac:dyDescent="0.25">
      <c r="A41" s="9"/>
      <c r="B41" s="94"/>
      <c r="C41" s="43"/>
      <c r="D41" s="94"/>
      <c r="E41" s="94"/>
      <c r="F41" s="24"/>
      <c r="G41" s="43"/>
      <c r="H41" s="46"/>
      <c r="I41" s="43"/>
      <c r="J41" s="24"/>
      <c r="K41" s="24"/>
      <c r="L41" s="24"/>
      <c r="M41" s="24"/>
      <c r="N41" s="75"/>
      <c r="O41" s="75"/>
      <c r="P41" s="24"/>
      <c r="Q41" s="134"/>
      <c r="R41" s="134"/>
      <c r="S41" s="134"/>
      <c r="T41" s="134"/>
      <c r="U41" s="134"/>
      <c r="V41" s="24"/>
      <c r="W41" s="94"/>
      <c r="X41" s="24"/>
      <c r="Y41" s="82"/>
      <c r="Z41" s="82"/>
      <c r="AA41" s="82"/>
      <c r="AB41" s="82"/>
      <c r="AC41" s="82"/>
      <c r="AD41" s="82"/>
    </row>
    <row r="42" spans="1:30" x14ac:dyDescent="0.25">
      <c r="A42" s="9"/>
      <c r="B42" s="94"/>
      <c r="C42" s="43"/>
      <c r="D42" s="94"/>
      <c r="E42" s="94"/>
      <c r="F42" s="24"/>
      <c r="G42" s="43"/>
      <c r="H42" s="46"/>
      <c r="I42" s="43"/>
      <c r="J42" s="24"/>
      <c r="K42" s="24"/>
      <c r="L42" s="24"/>
      <c r="M42" s="24"/>
      <c r="N42" s="75"/>
      <c r="O42" s="75"/>
      <c r="P42" s="24"/>
      <c r="Q42" s="134"/>
      <c r="R42" s="134"/>
      <c r="S42" s="134"/>
      <c r="T42" s="134"/>
      <c r="U42" s="134"/>
      <c r="V42" s="24"/>
      <c r="W42" s="94"/>
      <c r="X42" s="24"/>
      <c r="Y42" s="82"/>
      <c r="Z42" s="82"/>
      <c r="AA42" s="82"/>
      <c r="AB42" s="82"/>
      <c r="AC42" s="82"/>
      <c r="AD42" s="82"/>
    </row>
    <row r="43" spans="1:30" x14ac:dyDescent="0.25">
      <c r="A43" s="9"/>
      <c r="B43" s="94"/>
      <c r="C43" s="43"/>
      <c r="D43" s="94"/>
      <c r="E43" s="94"/>
      <c r="F43" s="24"/>
      <c r="G43" s="43"/>
      <c r="H43" s="46"/>
      <c r="I43" s="43"/>
      <c r="J43" s="24"/>
      <c r="K43" s="24"/>
      <c r="L43" s="24"/>
      <c r="M43" s="24"/>
      <c r="N43" s="75"/>
      <c r="O43" s="75"/>
      <c r="P43" s="24"/>
      <c r="Q43" s="134"/>
      <c r="R43" s="134"/>
      <c r="S43" s="134"/>
      <c r="T43" s="134"/>
      <c r="U43" s="134"/>
      <c r="V43" s="24"/>
      <c r="W43" s="94"/>
      <c r="X43" s="24"/>
      <c r="Y43" s="82"/>
      <c r="Z43" s="82"/>
      <c r="AA43" s="82"/>
      <c r="AB43" s="82"/>
      <c r="AC43" s="82"/>
      <c r="AD43" s="82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2018-11-17T10:48:22Z</dcterms:modified>
</cp:coreProperties>
</file>