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4" r:id="rId2"/>
    <sheet name="Arvo-ottelut" sheetId="2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E16" i="4" l="1"/>
  <c r="G15" i="4"/>
  <c r="E15" i="4"/>
  <c r="E17" i="4" s="1"/>
  <c r="N14" i="4"/>
  <c r="M14" i="4"/>
  <c r="L14" i="4"/>
  <c r="K14" i="4"/>
  <c r="K17" i="4" s="1"/>
  <c r="AS11" i="4"/>
  <c r="AQ11" i="4"/>
  <c r="AP11" i="4"/>
  <c r="AO11" i="4"/>
  <c r="AN11" i="4"/>
  <c r="AM11" i="4"/>
  <c r="AG11" i="4"/>
  <c r="K16" i="4" s="1"/>
  <c r="AE11" i="4"/>
  <c r="AD11" i="4"/>
  <c r="H16" i="4" s="1"/>
  <c r="M16" i="4" s="1"/>
  <c r="AC11" i="4"/>
  <c r="G16" i="4" s="1"/>
  <c r="AB11" i="4"/>
  <c r="F16" i="4" s="1"/>
  <c r="AA11" i="4"/>
  <c r="W11" i="4"/>
  <c r="U11" i="4"/>
  <c r="T11" i="4"/>
  <c r="S11" i="4"/>
  <c r="R11" i="4"/>
  <c r="Q11" i="4"/>
  <c r="K11" i="4"/>
  <c r="K15" i="4" s="1"/>
  <c r="I11" i="4"/>
  <c r="H11" i="4"/>
  <c r="H15" i="4" s="1"/>
  <c r="H17" i="4" s="1"/>
  <c r="M17" i="4" s="1"/>
  <c r="G11" i="4"/>
  <c r="F11" i="4"/>
  <c r="F15" i="4" s="1"/>
  <c r="F17" i="4" s="1"/>
  <c r="E11" i="4"/>
  <c r="G17" i="4" l="1"/>
  <c r="N17" i="4" s="1"/>
  <c r="N16" i="4"/>
  <c r="L16" i="4"/>
  <c r="U7" i="3"/>
  <c r="T7" i="3"/>
  <c r="S7" i="3"/>
  <c r="Q7" i="3"/>
  <c r="P7" i="3"/>
  <c r="O7" i="3"/>
  <c r="M7" i="3"/>
  <c r="L7" i="3"/>
  <c r="K7" i="3"/>
  <c r="H7" i="3"/>
  <c r="H10" i="3" s="1"/>
  <c r="H13" i="3" s="1"/>
  <c r="G7" i="3"/>
  <c r="G10" i="3" s="1"/>
  <c r="G13" i="3" s="1"/>
  <c r="F7" i="3"/>
  <c r="I7" i="3" s="1"/>
  <c r="E7" i="3"/>
  <c r="E10" i="3" s="1"/>
  <c r="E13" i="3" s="1"/>
  <c r="I5" i="3"/>
  <c r="L17" i="4" l="1"/>
  <c r="F10" i="3"/>
  <c r="F13" i="3" l="1"/>
  <c r="I13" i="3" s="1"/>
  <c r="I10" i="3"/>
  <c r="S12" i="1" l="1"/>
  <c r="R12" i="1"/>
  <c r="Q12" i="1"/>
  <c r="P12" i="1"/>
  <c r="O12" i="1"/>
  <c r="N12" i="1"/>
  <c r="H12" i="1"/>
  <c r="G12" i="1"/>
  <c r="F12" i="1"/>
  <c r="E12" i="1"/>
  <c r="D13" i="1" s="1"/>
</calcChain>
</file>

<file path=xl/sharedStrings.xml><?xml version="1.0" encoding="utf-8"?>
<sst xmlns="http://schemas.openxmlformats.org/spreadsheetml/2006/main" count="260" uniqueCount="119">
  <si>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</si>
  <si>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</si>
  <si>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</si>
  <si>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</si>
  <si>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</si>
  <si>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</si>
  <si>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</si>
  <si>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</si>
  <si>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</si>
  <si>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</si>
  <si>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</si>
  <si>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</si>
  <si>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</si>
  <si>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</si>
  <si>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</si>
  <si>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</si>
  <si>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</si>
  <si>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</si>
  <si>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</si>
  <si>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</si>
  <si>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Raimo Rajala</t>
  </si>
  <si>
    <t>2.</t>
  </si>
  <si>
    <t>SMJ</t>
  </si>
  <si>
    <t>5.</t>
  </si>
  <si>
    <t>7.</t>
  </si>
  <si>
    <t>4.</t>
  </si>
  <si>
    <t>9.</t>
  </si>
  <si>
    <t>AA</t>
  </si>
  <si>
    <t>11.</t>
  </si>
  <si>
    <t>11.05. 1969  HoNsU - SMJ  4-6</t>
  </si>
  <si>
    <t>23 v   5 kk 25 pv</t>
  </si>
  <si>
    <t>37.  ottelu</t>
  </si>
  <si>
    <t>12.07. 1970  SMJ - HoNsU  8-0</t>
  </si>
  <si>
    <t>24 v   7 kk 26 pv</t>
  </si>
  <si>
    <t>Seurat</t>
  </si>
  <si>
    <t>AA = Alajärven Ankkurit  (1944)</t>
  </si>
  <si>
    <t>SMJ = Seinäjoen Maila-Jussit  (1932)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</si>
  <si>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</si>
  <si>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</si>
  <si>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</si>
  <si>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</si>
  <si>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</si>
  <si>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</si>
  <si>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</si>
  <si>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</si>
  <si>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</si>
  <si>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</si>
  <si>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</si>
  <si>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</si>
  <si>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</si>
  <si>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</si>
  <si>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</si>
  <si>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</si>
  <si>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</si>
  <si>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30.08. 1969  Kouvola</t>
  </si>
  <si>
    <t xml:space="preserve">  4-3     osa 1</t>
  </si>
  <si>
    <t>Länsi</t>
  </si>
  <si>
    <t>vai</t>
  </si>
  <si>
    <t>Antero Viherkenttä</t>
  </si>
  <si>
    <t>2600</t>
  </si>
  <si>
    <t>31.08. 1969  Meilahti, Helsinki</t>
  </si>
  <si>
    <t xml:space="preserve">  5-3     osa 2</t>
  </si>
  <si>
    <t>3k</t>
  </si>
  <si>
    <t>3175</t>
  </si>
  <si>
    <t>Ikä ensimmäisessä ottelussa</t>
  </si>
  <si>
    <t>23 v  9 kk  14 pv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</si>
  <si>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</si>
  <si>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</si>
  <si>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</si>
  <si>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</si>
  <si>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</si>
  <si>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</si>
  <si>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</si>
  <si>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6.</t>
  </si>
  <si>
    <t>NJ</t>
  </si>
  <si>
    <t xml:space="preserve"> MYP,  20  ottelua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</si>
  <si>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</si>
  <si>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</si>
  <si>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</si>
  <si>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</si>
  <si>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</si>
  <si>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</si>
  <si>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</si>
  <si>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</si>
  <si>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>NJ = Nurmon Jymy  (1925)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</si>
  <si>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</si>
  <si>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</si>
  <si>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</si>
  <si>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</si>
  <si>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</si>
  <si>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17.06. 1970  Maneesi, Imatra</t>
  </si>
  <si>
    <t xml:space="preserve">  9-1</t>
  </si>
  <si>
    <t>29.06. 1971  Ulvila</t>
  </si>
  <si>
    <t xml:space="preserve"> 10-6</t>
  </si>
  <si>
    <t>24 v  7 kk  1 pv</t>
  </si>
  <si>
    <t xml:space="preserve"> ITÄ - LÄNSI - KORTTI</t>
  </si>
  <si>
    <t>16.11.1945   Ilmajoki</t>
  </si>
  <si>
    <t xml:space="preserve">Lyöty </t>
  </si>
  <si>
    <t xml:space="preserve">Tuotu </t>
  </si>
  <si>
    <t>Runkosarja TOP-30</t>
  </si>
  <si>
    <t>L+T</t>
  </si>
  <si>
    <t>0-0-0</t>
  </si>
  <si>
    <t>23.</t>
  </si>
  <si>
    <t>19.</t>
  </si>
  <si>
    <t>Erkki Heikkilä</t>
  </si>
  <si>
    <t>YKKÖSPESIS</t>
  </si>
  <si>
    <t xml:space="preserve">    Runkosarja TOP-10</t>
  </si>
  <si>
    <t>Jatkosarjat</t>
  </si>
  <si>
    <t>SUOMENSARJA</t>
  </si>
  <si>
    <t xml:space="preserve">  Runkosarja TOP-10</t>
  </si>
  <si>
    <t>1.</t>
  </si>
  <si>
    <t>YHTEENSÄ</t>
  </si>
  <si>
    <t>KAIKKI OTTELUT</t>
  </si>
  <si>
    <t>ka/L</t>
  </si>
  <si>
    <t>ka/T</t>
  </si>
  <si>
    <t>ka/l+t</t>
  </si>
  <si>
    <t>ka/kl</t>
  </si>
  <si>
    <t>SUPERPESIS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</si>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</sst>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5" borderId="2" xfId="0" applyFont="1" applyFill="1" applyBorder="1" applyAlignment="1"/>
    <xf numFmtId="0" fontId="2" fillId="5" borderId="3" xfId="0" applyFont="1" applyFill="1" applyBorder="1" applyAlignment="1">
      <alignment vertical="top"/>
    </xf>
    <xf numFmtId="0" fontId="2" fillId="5" borderId="3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3" fillId="0" borderId="0" xfId="0" applyFo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8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9" fillId="6" borderId="2" xfId="0" applyFont="1" applyFill="1" applyBorder="1" applyAlignment="1">
      <alignment vertical="top"/>
    </xf>
    <xf numFmtId="0" fontId="9" fillId="6" borderId="2" xfId="0" applyFont="1" applyFill="1" applyBorder="1"/>
    <xf numFmtId="0" fontId="1" fillId="3" borderId="2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left" vertical="top"/>
    </xf>
    <xf numFmtId="0" fontId="1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165" fontId="1" fillId="6" borderId="1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5" fontId="1" fillId="3" borderId="15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4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3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3" fillId="8" borderId="0" xfId="0" applyFont="1" applyFill="1" applyAlignment="1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4" borderId="1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1" xfId="0" applyFont="1" applyFill="1" applyBorder="1"/>
    <xf numFmtId="0" fontId="1" fillId="2" borderId="1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1" fillId="4" borderId="1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6" xfId="0" applyFont="1" applyFill="1" applyBorder="1"/>
    <xf numFmtId="0" fontId="1" fillId="4" borderId="5" xfId="0" applyFont="1" applyFill="1" applyBorder="1"/>
    <xf numFmtId="0" fontId="1" fillId="4" borderId="13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1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8" width="6.7109375" style="36" customWidth="1"/>
    <col min="9" max="9" width="0.7109375" style="36" customWidth="1"/>
    <col min="10" max="12" width="6.7109375" style="36" customWidth="1"/>
    <col min="13" max="13" width="0.7109375" style="36" customWidth="1"/>
    <col min="14" max="19" width="6.7109375" style="36" customWidth="1"/>
    <col min="20" max="20" width="22.5703125" style="3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96</v>
      </c>
      <c r="F1" s="6"/>
      <c r="G1" s="6"/>
      <c r="H1" s="6"/>
      <c r="I1" s="167"/>
      <c r="J1" s="6"/>
      <c r="K1" s="6"/>
      <c r="L1" s="6"/>
      <c r="M1" s="167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80"/>
      <c r="J2" s="15"/>
      <c r="K2" s="15" t="s">
        <v>99</v>
      </c>
      <c r="L2" s="15"/>
      <c r="M2" s="180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80"/>
      <c r="J3" s="17" t="s">
        <v>5</v>
      </c>
      <c r="K3" s="17" t="s">
        <v>6</v>
      </c>
      <c r="L3" s="17" t="s">
        <v>100</v>
      </c>
      <c r="M3" s="180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1969</v>
      </c>
      <c r="C4" s="22" t="s">
        <v>21</v>
      </c>
      <c r="D4" s="23" t="s">
        <v>22</v>
      </c>
      <c r="E4" s="22">
        <v>22</v>
      </c>
      <c r="F4" s="22">
        <v>0</v>
      </c>
      <c r="G4" s="24">
        <v>6</v>
      </c>
      <c r="H4" s="22">
        <v>11</v>
      </c>
      <c r="I4" s="180"/>
      <c r="J4" s="17"/>
      <c r="K4" s="17"/>
      <c r="L4" s="17"/>
      <c r="M4" s="180"/>
      <c r="N4" s="22">
        <v>1</v>
      </c>
      <c r="O4" s="22"/>
      <c r="P4" s="24"/>
      <c r="Q4" s="24"/>
      <c r="R4" s="25">
        <v>1</v>
      </c>
      <c r="S4" s="22"/>
      <c r="T4" s="16"/>
      <c r="U4" s="20"/>
    </row>
    <row r="5" spans="1:21" s="21" customFormat="1" ht="15" customHeight="1" x14ac:dyDescent="0.2">
      <c r="A5" s="1"/>
      <c r="B5" s="22">
        <v>1970</v>
      </c>
      <c r="C5" s="22" t="s">
        <v>23</v>
      </c>
      <c r="D5" s="23" t="s">
        <v>22</v>
      </c>
      <c r="E5" s="22">
        <v>22</v>
      </c>
      <c r="F5" s="22">
        <v>2</v>
      </c>
      <c r="G5" s="24">
        <v>13</v>
      </c>
      <c r="H5" s="22">
        <v>23</v>
      </c>
      <c r="I5" s="180"/>
      <c r="J5" s="17"/>
      <c r="K5" s="17" t="s">
        <v>102</v>
      </c>
      <c r="L5" s="17"/>
      <c r="M5" s="180"/>
      <c r="N5" s="22"/>
      <c r="O5" s="22">
        <v>1</v>
      </c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1971</v>
      </c>
      <c r="C6" s="22" t="s">
        <v>24</v>
      </c>
      <c r="D6" s="23" t="s">
        <v>22</v>
      </c>
      <c r="E6" s="22">
        <v>22</v>
      </c>
      <c r="F6" s="22">
        <v>0</v>
      </c>
      <c r="G6" s="24">
        <v>14</v>
      </c>
      <c r="H6" s="22">
        <v>19</v>
      </c>
      <c r="I6" s="180"/>
      <c r="J6" s="17"/>
      <c r="K6" s="17" t="s">
        <v>102</v>
      </c>
      <c r="L6" s="17"/>
      <c r="M6" s="180"/>
      <c r="N6" s="22"/>
      <c r="O6" s="22">
        <v>1</v>
      </c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1972</v>
      </c>
      <c r="C7" s="22" t="s">
        <v>25</v>
      </c>
      <c r="D7" s="23" t="s">
        <v>22</v>
      </c>
      <c r="E7" s="22">
        <v>22</v>
      </c>
      <c r="F7" s="22">
        <v>0</v>
      </c>
      <c r="G7" s="24">
        <v>12</v>
      </c>
      <c r="H7" s="22">
        <v>15</v>
      </c>
      <c r="I7" s="180"/>
      <c r="J7" s="17"/>
      <c r="K7" s="17"/>
      <c r="L7" s="17"/>
      <c r="M7" s="180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2">
        <v>1973</v>
      </c>
      <c r="C8" s="22" t="s">
        <v>26</v>
      </c>
      <c r="D8" s="23" t="s">
        <v>27</v>
      </c>
      <c r="E8" s="22">
        <v>21</v>
      </c>
      <c r="F8" s="24">
        <v>0</v>
      </c>
      <c r="G8" s="22">
        <v>9</v>
      </c>
      <c r="H8" s="22">
        <v>13</v>
      </c>
      <c r="I8" s="180"/>
      <c r="J8" s="17"/>
      <c r="K8" s="17"/>
      <c r="L8" s="17"/>
      <c r="M8" s="180"/>
      <c r="N8" s="22"/>
      <c r="O8" s="22"/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2">
        <v>1974</v>
      </c>
      <c r="C9" s="22" t="s">
        <v>28</v>
      </c>
      <c r="D9" s="23" t="s">
        <v>27</v>
      </c>
      <c r="E9" s="22">
        <v>22</v>
      </c>
      <c r="F9" s="22">
        <v>0</v>
      </c>
      <c r="G9" s="24">
        <v>11</v>
      </c>
      <c r="H9" s="22">
        <v>10</v>
      </c>
      <c r="I9" s="180"/>
      <c r="J9" s="17"/>
      <c r="K9" s="17"/>
      <c r="L9" s="17"/>
      <c r="M9" s="180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2">
        <v>1975</v>
      </c>
      <c r="C10" s="26"/>
      <c r="D10" s="23"/>
      <c r="E10" s="22"/>
      <c r="F10" s="22"/>
      <c r="G10" s="24"/>
      <c r="H10" s="22"/>
      <c r="I10" s="180"/>
      <c r="J10" s="17"/>
      <c r="K10" s="17"/>
      <c r="L10" s="17"/>
      <c r="M10" s="180"/>
      <c r="N10" s="22"/>
      <c r="O10" s="22"/>
      <c r="P10" s="2"/>
      <c r="Q10" s="24"/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1976</v>
      </c>
      <c r="C11" s="22" t="s">
        <v>26</v>
      </c>
      <c r="D11" s="23" t="s">
        <v>27</v>
      </c>
      <c r="E11" s="22">
        <v>22</v>
      </c>
      <c r="F11" s="22">
        <v>0</v>
      </c>
      <c r="G11" s="22">
        <v>19</v>
      </c>
      <c r="H11" s="22">
        <v>7</v>
      </c>
      <c r="I11" s="180"/>
      <c r="J11" s="17" t="s">
        <v>103</v>
      </c>
      <c r="K11" s="17"/>
      <c r="L11" s="17"/>
      <c r="M11" s="180"/>
      <c r="N11" s="22"/>
      <c r="O11" s="22"/>
      <c r="P11" s="24"/>
      <c r="Q11" s="24"/>
      <c r="R11" s="25"/>
      <c r="S11" s="22"/>
      <c r="T11" s="16"/>
      <c r="U11" s="20"/>
    </row>
    <row r="12" spans="1:21" s="21" customFormat="1" ht="15" customHeight="1" x14ac:dyDescent="0.2">
      <c r="A12" s="1"/>
      <c r="B12" s="16" t="s">
        <v>7</v>
      </c>
      <c r="C12" s="18"/>
      <c r="D12" s="15"/>
      <c r="E12" s="17">
        <f t="shared" ref="E12:S12" si="0">SUM(E4:E11)</f>
        <v>153</v>
      </c>
      <c r="F12" s="17">
        <f t="shared" si="0"/>
        <v>2</v>
      </c>
      <c r="G12" s="17">
        <f t="shared" si="0"/>
        <v>84</v>
      </c>
      <c r="H12" s="17">
        <f t="shared" si="0"/>
        <v>98</v>
      </c>
      <c r="I12" s="180"/>
      <c r="J12" s="17" t="s">
        <v>101</v>
      </c>
      <c r="K12" s="17" t="s">
        <v>101</v>
      </c>
      <c r="L12" s="17" t="s">
        <v>101</v>
      </c>
      <c r="M12" s="180"/>
      <c r="N12" s="17">
        <f t="shared" si="0"/>
        <v>1</v>
      </c>
      <c r="O12" s="17">
        <f t="shared" si="0"/>
        <v>2</v>
      </c>
      <c r="P12" s="17">
        <f t="shared" si="0"/>
        <v>0</v>
      </c>
      <c r="Q12" s="17">
        <f t="shared" si="0"/>
        <v>0</v>
      </c>
      <c r="R12" s="17">
        <f t="shared" si="0"/>
        <v>1</v>
      </c>
      <c r="S12" s="17">
        <f t="shared" si="0"/>
        <v>0</v>
      </c>
      <c r="T12" s="16"/>
      <c r="U12" s="20"/>
    </row>
    <row r="13" spans="1:21" s="21" customFormat="1" ht="15" customHeight="1" x14ac:dyDescent="0.2">
      <c r="A13" s="1"/>
      <c r="B13" s="23" t="s">
        <v>2</v>
      </c>
      <c r="C13" s="25"/>
      <c r="D13" s="27">
        <f>SUM(E12/3+F12*5/3+G12*5/3+H12*5/3+N12*25+O12*25+P12*15+Q12*25+R12*20+S12*15)</f>
        <v>452.66666666666669</v>
      </c>
      <c r="E13" s="1"/>
      <c r="F13" s="1"/>
      <c r="G13" s="1"/>
      <c r="H13" s="1"/>
      <c r="I13" s="1"/>
      <c r="J13" s="1"/>
      <c r="K13" s="1"/>
      <c r="L13" s="1"/>
      <c r="M13" s="65"/>
      <c r="N13" s="1"/>
      <c r="O13" s="1"/>
      <c r="P13" s="1"/>
      <c r="Q13" s="1"/>
      <c r="R13" s="28"/>
      <c r="S13" s="1"/>
      <c r="T13" s="29"/>
      <c r="U13" s="20"/>
    </row>
    <row r="14" spans="1:21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30"/>
      <c r="U14" s="20"/>
    </row>
    <row r="15" spans="1:21" s="21" customFormat="1" ht="15" customHeight="1" x14ac:dyDescent="0.2">
      <c r="A15" s="1"/>
      <c r="B15" s="10" t="s">
        <v>12</v>
      </c>
      <c r="C15" s="12"/>
      <c r="D15" s="12"/>
      <c r="E15" s="12"/>
      <c r="F15" s="31"/>
      <c r="G15" s="31"/>
      <c r="H15" s="31"/>
      <c r="I15" s="31"/>
      <c r="J15" s="31"/>
      <c r="K15" s="31"/>
      <c r="L15" s="31"/>
      <c r="M15" s="181"/>
      <c r="N15" s="31"/>
      <c r="O15" s="31"/>
      <c r="P15" s="31"/>
      <c r="Q15" s="31"/>
      <c r="R15" s="31"/>
      <c r="S15" s="31"/>
      <c r="T15" s="32"/>
      <c r="U15" s="20"/>
    </row>
    <row r="16" spans="1:21" s="21" customFormat="1" ht="15" customHeight="1" x14ac:dyDescent="0.2">
      <c r="A16" s="1"/>
      <c r="B16" s="201" t="s">
        <v>10</v>
      </c>
      <c r="C16" s="216"/>
      <c r="D16" s="217" t="s">
        <v>29</v>
      </c>
      <c r="E16" s="217"/>
      <c r="F16" s="217"/>
      <c r="G16" s="217"/>
      <c r="H16" s="217"/>
      <c r="I16" s="217"/>
      <c r="J16" s="218" t="s">
        <v>13</v>
      </c>
      <c r="K16" s="218"/>
      <c r="L16" s="218"/>
      <c r="M16" s="219" t="s">
        <v>30</v>
      </c>
      <c r="N16" s="218"/>
      <c r="O16" s="218"/>
      <c r="P16" s="218"/>
      <c r="Q16" s="218"/>
      <c r="R16" s="218"/>
      <c r="S16" s="218"/>
      <c r="T16" s="220"/>
      <c r="U16" s="20"/>
    </row>
    <row r="17" spans="1:21" s="21" customFormat="1" ht="15" customHeight="1" x14ac:dyDescent="0.2">
      <c r="A17" s="1"/>
      <c r="B17" s="221" t="s">
        <v>97</v>
      </c>
      <c r="C17" s="222"/>
      <c r="D17" s="217" t="s">
        <v>29</v>
      </c>
      <c r="E17" s="217"/>
      <c r="F17" s="217"/>
      <c r="G17" s="217"/>
      <c r="H17" s="217"/>
      <c r="I17" s="217"/>
      <c r="J17" s="218" t="s">
        <v>13</v>
      </c>
      <c r="K17" s="218"/>
      <c r="L17" s="218"/>
      <c r="M17" s="219" t="s">
        <v>30</v>
      </c>
      <c r="N17" s="218"/>
      <c r="O17" s="218"/>
      <c r="P17" s="218"/>
      <c r="Q17" s="218"/>
      <c r="R17" s="218"/>
      <c r="S17" s="218"/>
      <c r="T17" s="220"/>
      <c r="U17" s="20"/>
    </row>
    <row r="18" spans="1:21" ht="15" customHeight="1" x14ac:dyDescent="0.2">
      <c r="B18" s="221" t="s">
        <v>98</v>
      </c>
      <c r="C18" s="222"/>
      <c r="D18" s="217" t="s">
        <v>29</v>
      </c>
      <c r="E18" s="217"/>
      <c r="F18" s="217"/>
      <c r="G18" s="217"/>
      <c r="H18" s="217"/>
      <c r="I18" s="217"/>
      <c r="J18" s="218" t="s">
        <v>13</v>
      </c>
      <c r="K18" s="218"/>
      <c r="L18" s="218"/>
      <c r="M18" s="219" t="s">
        <v>30</v>
      </c>
      <c r="N18" s="218"/>
      <c r="O18" s="218"/>
      <c r="P18" s="218"/>
      <c r="Q18" s="218"/>
      <c r="R18" s="218"/>
      <c r="S18" s="218"/>
      <c r="T18" s="220"/>
      <c r="U18" s="8"/>
    </row>
    <row r="19" spans="1:21" s="21" customFormat="1" ht="15" customHeight="1" x14ac:dyDescent="0.2">
      <c r="A19" s="1"/>
      <c r="B19" s="223" t="s">
        <v>11</v>
      </c>
      <c r="C19" s="224"/>
      <c r="D19" s="225" t="s">
        <v>32</v>
      </c>
      <c r="E19" s="225"/>
      <c r="F19" s="225"/>
      <c r="G19" s="225"/>
      <c r="H19" s="225"/>
      <c r="I19" s="225"/>
      <c r="J19" s="226" t="s">
        <v>31</v>
      </c>
      <c r="K19" s="226"/>
      <c r="L19" s="226"/>
      <c r="M19" s="126" t="s">
        <v>33</v>
      </c>
      <c r="N19" s="226"/>
      <c r="O19" s="226"/>
      <c r="P19" s="226"/>
      <c r="Q19" s="226"/>
      <c r="R19" s="226"/>
      <c r="S19" s="226"/>
      <c r="T19" s="46"/>
      <c r="U19" s="8"/>
    </row>
    <row r="20" spans="1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9"/>
      <c r="S20" s="1"/>
      <c r="T20" s="33"/>
      <c r="U20" s="20"/>
    </row>
    <row r="21" spans="1:21" ht="15" customHeight="1" x14ac:dyDescent="0.25">
      <c r="B21" s="1" t="s">
        <v>34</v>
      </c>
      <c r="C21" s="1"/>
      <c r="D21" s="1" t="s">
        <v>36</v>
      </c>
      <c r="E21" s="1"/>
      <c r="F21" s="1"/>
      <c r="G21" s="29"/>
      <c r="H21" s="29"/>
      <c r="I21" s="1"/>
      <c r="J21" s="1"/>
      <c r="K21" s="1"/>
      <c r="L21" s="1"/>
      <c r="M21" s="1"/>
      <c r="N21" s="29"/>
      <c r="O21" s="29"/>
      <c r="P21" s="29"/>
      <c r="Q21" s="29"/>
      <c r="R21" s="29"/>
      <c r="S21" s="29"/>
      <c r="T21" s="34"/>
      <c r="U21" s="20"/>
    </row>
    <row r="22" spans="1:21" ht="15" customHeight="1" x14ac:dyDescent="0.2">
      <c r="B22" s="1"/>
      <c r="C22" s="8"/>
      <c r="D22" s="1" t="s">
        <v>35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9"/>
      <c r="S22" s="1"/>
      <c r="T22" s="33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9"/>
      <c r="S23" s="1"/>
      <c r="T23" s="33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9"/>
      <c r="S24" s="1"/>
      <c r="T24" s="33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29"/>
      <c r="J25" s="29"/>
      <c r="K25" s="29"/>
      <c r="L25" s="29"/>
      <c r="M25" s="29"/>
      <c r="N25" s="1"/>
      <c r="O25" s="1"/>
      <c r="P25" s="1"/>
      <c r="Q25" s="1"/>
      <c r="R25" s="29"/>
      <c r="S25" s="1"/>
      <c r="T25" s="33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1"/>
      <c r="P26" s="1"/>
      <c r="Q26" s="1"/>
      <c r="R26" s="29"/>
      <c r="S26" s="1"/>
      <c r="T26" s="33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1"/>
      <c r="P27" s="1"/>
      <c r="Q27" s="1"/>
      <c r="R27" s="29"/>
      <c r="S27" s="1"/>
      <c r="T27" s="33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1"/>
      <c r="P28" s="1"/>
      <c r="Q28" s="1"/>
      <c r="R28" s="29"/>
      <c r="S28" s="1"/>
      <c r="T28" s="33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1"/>
      <c r="P29" s="1"/>
      <c r="Q29" s="1"/>
      <c r="R29" s="29"/>
      <c r="S29" s="1"/>
      <c r="T29" s="33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1"/>
      <c r="P30" s="1"/>
      <c r="Q30" s="1"/>
      <c r="R30" s="29"/>
      <c r="S30" s="1"/>
      <c r="T30" s="33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1"/>
      <c r="P31" s="1"/>
      <c r="Q31" s="1"/>
      <c r="R31" s="29"/>
      <c r="S31" s="1"/>
      <c r="T31" s="33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1"/>
      <c r="P32" s="1"/>
      <c r="Q32" s="1"/>
      <c r="R32" s="29"/>
      <c r="S32" s="1"/>
      <c r="T32" s="33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1"/>
      <c r="P33" s="1"/>
      <c r="Q33" s="1"/>
      <c r="R33" s="29"/>
      <c r="S33" s="1"/>
      <c r="T33" s="33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9"/>
      <c r="S34" s="1"/>
      <c r="T34" s="33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9"/>
      <c r="S35" s="1"/>
      <c r="T35" s="33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9"/>
      <c r="S36" s="1"/>
      <c r="T36" s="33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9"/>
      <c r="S37" s="1"/>
      <c r="T37" s="33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9"/>
      <c r="S38" s="1"/>
      <c r="T38" s="33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9"/>
      <c r="S39" s="1"/>
      <c r="T39" s="33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9"/>
      <c r="S40" s="1"/>
      <c r="T40" s="33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9"/>
      <c r="S41" s="1"/>
      <c r="T41" s="33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9"/>
      <c r="S42" s="1"/>
      <c r="T42" s="33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9"/>
      <c r="S43" s="1"/>
      <c r="T43" s="33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9"/>
      <c r="S44" s="1"/>
      <c r="T44" s="33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9"/>
      <c r="S45" s="1"/>
      <c r="T45" s="33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9"/>
      <c r="S46" s="1"/>
      <c r="T46" s="33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9"/>
      <c r="S47" s="1"/>
      <c r="T47" s="33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9"/>
      <c r="S48" s="1"/>
      <c r="T48" s="33"/>
      <c r="U48" s="20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71"/>
      <c r="J65" s="71"/>
      <c r="K65" s="71"/>
      <c r="L65" s="71"/>
      <c r="M65" s="71"/>
    </row>
    <row r="66" spans="9:13" ht="15" customHeight="1" x14ac:dyDescent="0.25">
      <c r="I66" s="71"/>
      <c r="J66" s="71"/>
      <c r="K66" s="71"/>
      <c r="L66" s="71"/>
      <c r="M66" s="71"/>
    </row>
    <row r="67" spans="9:13" ht="15" customHeight="1" x14ac:dyDescent="0.25">
      <c r="I67" s="71"/>
      <c r="J67" s="71"/>
      <c r="K67" s="71"/>
      <c r="L67" s="71"/>
      <c r="M67" s="71"/>
    </row>
    <row r="68" spans="9:13" ht="15" customHeight="1" x14ac:dyDescent="0.25">
      <c r="I68" s="71"/>
      <c r="J68" s="71"/>
      <c r="K68" s="71"/>
      <c r="L68" s="71"/>
      <c r="M68" s="71"/>
    </row>
    <row r="69" spans="9:13" ht="15" customHeight="1" x14ac:dyDescent="0.25">
      <c r="I69" s="71"/>
      <c r="J69" s="71"/>
      <c r="K69" s="71"/>
      <c r="L69" s="71"/>
      <c r="M69" s="71"/>
    </row>
    <row r="70" spans="9:13" ht="15" customHeight="1" x14ac:dyDescent="0.25">
      <c r="I70" s="71"/>
      <c r="J70" s="71"/>
      <c r="K70" s="71"/>
      <c r="L70" s="71"/>
      <c r="M70" s="71"/>
    </row>
    <row r="71" spans="9:13" ht="15" customHeight="1" x14ac:dyDescent="0.25">
      <c r="I71" s="71"/>
      <c r="J71" s="71"/>
      <c r="K71" s="71"/>
      <c r="L71" s="71"/>
      <c r="M71" s="71"/>
    </row>
    <row r="72" spans="9:13" ht="15" customHeight="1" x14ac:dyDescent="0.25">
      <c r="I72" s="71"/>
      <c r="J72" s="71"/>
      <c r="K72" s="71"/>
      <c r="L72" s="71"/>
      <c r="M72" s="71"/>
    </row>
    <row r="73" spans="9:13" ht="15" customHeight="1" x14ac:dyDescent="0.25">
      <c r="I73" s="71"/>
      <c r="J73" s="71"/>
      <c r="K73" s="71"/>
      <c r="L73" s="71"/>
      <c r="M73" s="71"/>
    </row>
    <row r="74" spans="9:13" ht="15" customHeight="1" x14ac:dyDescent="0.25">
      <c r="I74" s="71"/>
      <c r="J74" s="71"/>
      <c r="K74" s="71"/>
      <c r="L74" s="71"/>
      <c r="M74" s="71"/>
    </row>
    <row r="75" spans="9:13" ht="15" customHeight="1" x14ac:dyDescent="0.25">
      <c r="I75" s="71"/>
      <c r="J75" s="71"/>
      <c r="K75" s="71"/>
      <c r="L75" s="71"/>
      <c r="M75" s="71"/>
    </row>
    <row r="76" spans="9:13" ht="15" customHeight="1" x14ac:dyDescent="0.25">
      <c r="I76" s="71"/>
      <c r="J76" s="71"/>
      <c r="K76" s="71"/>
      <c r="L76" s="71"/>
      <c r="M76" s="71"/>
    </row>
    <row r="77" spans="9:13" ht="15" customHeight="1" x14ac:dyDescent="0.25">
      <c r="I77" s="71"/>
      <c r="J77" s="71"/>
      <c r="K77" s="71"/>
      <c r="L77" s="71"/>
      <c r="M77" s="71"/>
    </row>
    <row r="78" spans="9:13" ht="15" customHeight="1" x14ac:dyDescent="0.25">
      <c r="I78" s="71"/>
      <c r="J78" s="71"/>
      <c r="K78" s="71"/>
      <c r="L78" s="71"/>
      <c r="M78" s="71"/>
    </row>
    <row r="79" spans="9:13" ht="15" customHeight="1" x14ac:dyDescent="0.25">
      <c r="I79" s="71"/>
      <c r="J79" s="71"/>
      <c r="K79" s="71"/>
      <c r="L79" s="71"/>
      <c r="M79" s="71"/>
    </row>
    <row r="80" spans="9:13" ht="15" customHeight="1" x14ac:dyDescent="0.25">
      <c r="I80" s="71"/>
      <c r="J80" s="71"/>
      <c r="K80" s="71"/>
      <c r="L80" s="71"/>
      <c r="M80" s="71"/>
    </row>
    <row r="81" spans="9:13" ht="15" customHeight="1" x14ac:dyDescent="0.25">
      <c r="I81" s="71"/>
      <c r="J81" s="71"/>
      <c r="K81" s="71"/>
      <c r="L81" s="71"/>
      <c r="M81" s="71"/>
    </row>
    <row r="82" spans="9:13" ht="15" customHeight="1" x14ac:dyDescent="0.25">
      <c r="I82" s="71"/>
      <c r="J82" s="71"/>
      <c r="K82" s="71"/>
      <c r="L82" s="71"/>
      <c r="M82" s="71"/>
    </row>
    <row r="83" spans="9:13" ht="15" customHeight="1" x14ac:dyDescent="0.25">
      <c r="I83" s="71"/>
      <c r="J83" s="71"/>
      <c r="K83" s="71"/>
      <c r="L83" s="71"/>
      <c r="M83" s="71"/>
    </row>
    <row r="84" spans="9:13" ht="15" customHeight="1" x14ac:dyDescent="0.25">
      <c r="I84" s="71"/>
      <c r="J84" s="71"/>
      <c r="K84" s="71"/>
      <c r="L84" s="71"/>
      <c r="M84" s="71"/>
    </row>
    <row r="85" spans="9:13" ht="15" customHeight="1" x14ac:dyDescent="0.25">
      <c r="I85" s="71"/>
      <c r="J85" s="71"/>
      <c r="K85" s="71"/>
      <c r="L85" s="71"/>
      <c r="M85" s="71"/>
    </row>
    <row r="86" spans="9:13" ht="15" customHeight="1" x14ac:dyDescent="0.25">
      <c r="I86" s="71"/>
      <c r="J86" s="71"/>
      <c r="K86" s="71"/>
      <c r="L86" s="71"/>
      <c r="M86" s="71"/>
    </row>
    <row r="87" spans="9:13" ht="15" customHeight="1" x14ac:dyDescent="0.25">
      <c r="I87" s="71"/>
      <c r="J87" s="71"/>
      <c r="K87" s="71"/>
      <c r="L87" s="71"/>
      <c r="M87" s="71"/>
    </row>
    <row r="88" spans="9:13" ht="15" customHeight="1" x14ac:dyDescent="0.25">
      <c r="I88" s="71"/>
      <c r="J88" s="71"/>
      <c r="K88" s="71"/>
      <c r="L88" s="71"/>
      <c r="M88" s="71"/>
    </row>
    <row r="89" spans="9:13" ht="15" customHeight="1" x14ac:dyDescent="0.25">
      <c r="I89" s="71"/>
      <c r="J89" s="71"/>
      <c r="K89" s="71"/>
      <c r="L89" s="71"/>
      <c r="M89" s="71"/>
    </row>
    <row r="90" spans="9:13" ht="15" customHeight="1" x14ac:dyDescent="0.25">
      <c r="I90" s="71"/>
      <c r="J90" s="71"/>
      <c r="K90" s="71"/>
      <c r="L90" s="71"/>
      <c r="M90" s="71"/>
    </row>
    <row r="91" spans="9:13" ht="15" customHeight="1" x14ac:dyDescent="0.25">
      <c r="I91" s="71"/>
      <c r="J91" s="71"/>
      <c r="K91" s="71"/>
      <c r="L91" s="71"/>
      <c r="M91" s="71"/>
    </row>
    <row r="92" spans="9:13" ht="15" customHeight="1" x14ac:dyDescent="0.25">
      <c r="I92" s="71"/>
      <c r="J92" s="71"/>
      <c r="K92" s="71"/>
      <c r="L92" s="71"/>
      <c r="M92" s="71"/>
    </row>
    <row r="93" spans="9:13" ht="15" customHeight="1" x14ac:dyDescent="0.25">
      <c r="I93" s="71"/>
      <c r="J93" s="71"/>
      <c r="K93" s="71"/>
      <c r="L93" s="71"/>
      <c r="M93" s="71"/>
    </row>
    <row r="94" spans="9:13" ht="15" customHeight="1" x14ac:dyDescent="0.25">
      <c r="I94" s="71"/>
      <c r="J94" s="71"/>
      <c r="K94" s="71"/>
      <c r="L94" s="71"/>
      <c r="M94" s="71"/>
    </row>
    <row r="95" spans="9:13" ht="15" customHeight="1" x14ac:dyDescent="0.25">
      <c r="I95" s="71"/>
      <c r="J95" s="71"/>
      <c r="K95" s="71"/>
      <c r="L95" s="71"/>
      <c r="M95" s="71"/>
    </row>
    <row r="96" spans="9:13" ht="15" customHeight="1" x14ac:dyDescent="0.25">
      <c r="I96" s="71"/>
      <c r="J96" s="71"/>
      <c r="K96" s="71"/>
      <c r="L96" s="71"/>
      <c r="M96" s="71"/>
    </row>
    <row r="97" spans="9:13" ht="15" customHeight="1" x14ac:dyDescent="0.25">
      <c r="I97" s="71"/>
      <c r="J97" s="71"/>
      <c r="K97" s="71"/>
      <c r="L97" s="71"/>
      <c r="M97" s="71"/>
    </row>
    <row r="98" spans="9:13" ht="15" customHeight="1" x14ac:dyDescent="0.25">
      <c r="I98" s="71"/>
      <c r="J98" s="71"/>
      <c r="K98" s="71"/>
      <c r="L98" s="71"/>
      <c r="M98" s="71"/>
    </row>
    <row r="99" spans="9:13" ht="15" customHeight="1" x14ac:dyDescent="0.25">
      <c r="I99" s="71"/>
      <c r="J99" s="71"/>
      <c r="K99" s="71"/>
      <c r="L99" s="71"/>
      <c r="M99" s="71"/>
    </row>
    <row r="100" spans="9:13" ht="15" customHeight="1" x14ac:dyDescent="0.25">
      <c r="I100" s="71"/>
      <c r="J100" s="71"/>
      <c r="K100" s="71"/>
      <c r="L100" s="71"/>
      <c r="M100" s="71"/>
    </row>
    <row r="101" spans="9:13" ht="15" customHeight="1" x14ac:dyDescent="0.25">
      <c r="I101" s="71"/>
      <c r="J101" s="71"/>
      <c r="K101" s="71"/>
      <c r="L101" s="71"/>
      <c r="M101" s="71"/>
    </row>
    <row r="102" spans="9:13" ht="15" customHeight="1" x14ac:dyDescent="0.25">
      <c r="I102" s="71"/>
      <c r="J102" s="71"/>
      <c r="K102" s="71"/>
      <c r="L102" s="71"/>
      <c r="M102" s="71"/>
    </row>
    <row r="103" spans="9:13" ht="15" customHeight="1" x14ac:dyDescent="0.25">
      <c r="I103" s="71"/>
      <c r="J103" s="71"/>
      <c r="K103" s="71"/>
      <c r="L103" s="71"/>
      <c r="M103" s="71"/>
    </row>
    <row r="104" spans="9:13" ht="15" customHeight="1" x14ac:dyDescent="0.25">
      <c r="I104" s="71"/>
      <c r="J104" s="71"/>
      <c r="K104" s="71"/>
      <c r="L104" s="71"/>
      <c r="M104" s="71"/>
    </row>
    <row r="105" spans="9:13" ht="15" customHeight="1" x14ac:dyDescent="0.25">
      <c r="I105" s="71"/>
      <c r="J105" s="71"/>
      <c r="K105" s="71"/>
      <c r="L105" s="71"/>
      <c r="M105" s="71"/>
    </row>
    <row r="106" spans="9:13" ht="15" customHeight="1" x14ac:dyDescent="0.25">
      <c r="I106" s="71"/>
      <c r="J106" s="71"/>
      <c r="K106" s="71"/>
      <c r="L106" s="71"/>
      <c r="M106" s="71"/>
    </row>
    <row r="107" spans="9:13" ht="15" customHeight="1" x14ac:dyDescent="0.25">
      <c r="I107" s="71"/>
      <c r="J107" s="71"/>
      <c r="K107" s="71"/>
      <c r="L107" s="71"/>
      <c r="M107" s="71"/>
    </row>
    <row r="108" spans="9:13" ht="15" customHeight="1" x14ac:dyDescent="0.25">
      <c r="I108" s="71"/>
      <c r="J108" s="71"/>
      <c r="K108" s="71"/>
      <c r="L108" s="71"/>
      <c r="M108" s="71"/>
    </row>
    <row r="109" spans="9:13" ht="15" customHeight="1" x14ac:dyDescent="0.25">
      <c r="I109" s="71"/>
      <c r="J109" s="71"/>
      <c r="K109" s="71"/>
      <c r="L109" s="71"/>
      <c r="M109" s="71"/>
    </row>
    <row r="110" spans="9:13" ht="15" customHeight="1" x14ac:dyDescent="0.25">
      <c r="I110" s="71"/>
      <c r="J110" s="71"/>
      <c r="K110" s="71"/>
      <c r="L110" s="71"/>
      <c r="M110" s="71"/>
    </row>
    <row r="111" spans="9:13" ht="15" customHeight="1" x14ac:dyDescent="0.25">
      <c r="I111" s="71"/>
      <c r="J111" s="71"/>
      <c r="K111" s="71"/>
      <c r="L111" s="71"/>
      <c r="M111" s="71"/>
    </row>
    <row r="112" spans="9:13" ht="15" customHeight="1" x14ac:dyDescent="0.25">
      <c r="I112" s="71"/>
      <c r="J112" s="71"/>
      <c r="K112" s="71"/>
      <c r="L112" s="71"/>
      <c r="M112" s="71"/>
    </row>
    <row r="113" spans="9:13" ht="15" customHeight="1" x14ac:dyDescent="0.25">
      <c r="I113" s="71"/>
      <c r="J113" s="71"/>
      <c r="K113" s="71"/>
      <c r="L113" s="71"/>
      <c r="M113" s="71"/>
    </row>
    <row r="114" spans="9:13" ht="15" customHeight="1" x14ac:dyDescent="0.25">
      <c r="I114" s="71"/>
      <c r="J114" s="71"/>
      <c r="K114" s="71"/>
      <c r="L114" s="71"/>
      <c r="M114" s="71"/>
    </row>
    <row r="115" spans="9:13" ht="15" customHeight="1" x14ac:dyDescent="0.25">
      <c r="I115" s="71"/>
      <c r="J115" s="71"/>
      <c r="K115" s="71"/>
      <c r="L115" s="71"/>
      <c r="M115" s="71"/>
    </row>
    <row r="116" spans="9:13" ht="15" customHeight="1" x14ac:dyDescent="0.25">
      <c r="I116" s="71"/>
      <c r="J116" s="71"/>
      <c r="K116" s="71"/>
      <c r="L116" s="71"/>
      <c r="M116" s="71"/>
    </row>
    <row r="117" spans="9:13" ht="15" customHeight="1" x14ac:dyDescent="0.25">
      <c r="I117" s="71"/>
      <c r="J117" s="71"/>
      <c r="K117" s="71"/>
      <c r="L117" s="71"/>
      <c r="M117" s="71"/>
    </row>
    <row r="118" spans="9:13" ht="15" customHeight="1" x14ac:dyDescent="0.25">
      <c r="I118" s="71"/>
      <c r="J118" s="71"/>
      <c r="K118" s="71"/>
      <c r="L118" s="71"/>
      <c r="M118" s="71"/>
    </row>
    <row r="119" spans="9:13" ht="15" customHeight="1" x14ac:dyDescent="0.25">
      <c r="I119" s="71"/>
      <c r="J119" s="71"/>
      <c r="K119" s="71"/>
      <c r="L119" s="71"/>
      <c r="M119" s="71"/>
    </row>
    <row r="120" spans="9:13" ht="15" customHeight="1" x14ac:dyDescent="0.25">
      <c r="I120" s="71"/>
      <c r="J120" s="71"/>
      <c r="K120" s="71"/>
      <c r="L120" s="71"/>
      <c r="M120" s="71"/>
    </row>
    <row r="121" spans="9:13" ht="15" customHeight="1" x14ac:dyDescent="0.25">
      <c r="I121" s="71"/>
      <c r="J121" s="71"/>
      <c r="K121" s="71"/>
      <c r="L121" s="71"/>
      <c r="M121" s="71"/>
    </row>
    <row r="122" spans="9:13" ht="15" customHeight="1" x14ac:dyDescent="0.25">
      <c r="I122" s="71"/>
      <c r="J122" s="71"/>
      <c r="K122" s="71"/>
      <c r="L122" s="71"/>
      <c r="M122" s="71"/>
    </row>
    <row r="123" spans="9:13" ht="15" customHeight="1" x14ac:dyDescent="0.25">
      <c r="I123" s="71"/>
      <c r="J123" s="71"/>
      <c r="K123" s="71"/>
      <c r="L123" s="71"/>
      <c r="M123" s="71"/>
    </row>
    <row r="124" spans="9:13" ht="15" customHeight="1" x14ac:dyDescent="0.25">
      <c r="I124" s="71"/>
      <c r="J124" s="71"/>
      <c r="K124" s="71"/>
      <c r="L124" s="71"/>
      <c r="M124" s="71"/>
    </row>
    <row r="125" spans="9:13" ht="15" customHeight="1" x14ac:dyDescent="0.25">
      <c r="I125" s="71"/>
      <c r="J125" s="71"/>
      <c r="K125" s="71"/>
      <c r="L125" s="71"/>
      <c r="M125" s="71"/>
    </row>
    <row r="126" spans="9:13" ht="15" customHeight="1" x14ac:dyDescent="0.25">
      <c r="I126" s="71"/>
      <c r="J126" s="71"/>
      <c r="K126" s="71"/>
      <c r="L126" s="71"/>
      <c r="M126" s="71"/>
    </row>
    <row r="127" spans="9:13" ht="15" customHeight="1" x14ac:dyDescent="0.25">
      <c r="I127" s="71"/>
      <c r="J127" s="71"/>
      <c r="K127" s="71"/>
      <c r="L127" s="71"/>
      <c r="M127" s="71"/>
    </row>
    <row r="128" spans="9:13" ht="15" customHeight="1" x14ac:dyDescent="0.25">
      <c r="I128" s="71"/>
      <c r="J128" s="71"/>
      <c r="K128" s="71"/>
      <c r="L128" s="71"/>
      <c r="M128" s="71"/>
    </row>
    <row r="129" spans="9:13" ht="15" customHeight="1" x14ac:dyDescent="0.25">
      <c r="I129" s="71"/>
      <c r="J129" s="71"/>
      <c r="K129" s="71"/>
      <c r="L129" s="71"/>
      <c r="M129" s="71"/>
    </row>
    <row r="130" spans="9:13" ht="15" customHeight="1" x14ac:dyDescent="0.25">
      <c r="I130" s="71"/>
      <c r="J130" s="71"/>
      <c r="K130" s="71"/>
      <c r="L130" s="71"/>
      <c r="M130" s="71"/>
    </row>
    <row r="131" spans="9:13" ht="15" customHeight="1" x14ac:dyDescent="0.25">
      <c r="I131" s="71"/>
      <c r="J131" s="71"/>
      <c r="K131" s="71"/>
      <c r="L131" s="71"/>
      <c r="M131" s="71"/>
    </row>
    <row r="132" spans="9:13" ht="15" customHeight="1" x14ac:dyDescent="0.25">
      <c r="I132" s="71"/>
      <c r="J132" s="71"/>
      <c r="K132" s="71"/>
      <c r="L132" s="71"/>
      <c r="M132" s="71"/>
    </row>
    <row r="133" spans="9:13" ht="15" customHeight="1" x14ac:dyDescent="0.25">
      <c r="I133" s="71"/>
      <c r="J133" s="71"/>
      <c r="K133" s="71"/>
      <c r="L133" s="71"/>
      <c r="M133" s="71"/>
    </row>
    <row r="134" spans="9:13" ht="15" customHeight="1" x14ac:dyDescent="0.25">
      <c r="I134" s="71"/>
      <c r="J134" s="71"/>
      <c r="K134" s="71"/>
      <c r="L134" s="71"/>
      <c r="M134" s="71"/>
    </row>
    <row r="135" spans="9:13" ht="15" customHeight="1" x14ac:dyDescent="0.25">
      <c r="I135" s="71"/>
      <c r="J135" s="71"/>
      <c r="K135" s="71"/>
      <c r="L135" s="71"/>
      <c r="M135" s="71"/>
    </row>
    <row r="136" spans="9:13" ht="15" customHeight="1" x14ac:dyDescent="0.25">
      <c r="I136" s="71"/>
      <c r="J136" s="71"/>
      <c r="K136" s="71"/>
      <c r="L136" s="71"/>
      <c r="M136" s="71"/>
    </row>
    <row r="137" spans="9:13" ht="15" customHeight="1" x14ac:dyDescent="0.25">
      <c r="I137" s="71"/>
      <c r="J137" s="71"/>
      <c r="K137" s="71"/>
      <c r="L137" s="71"/>
      <c r="M137" s="71"/>
    </row>
    <row r="138" spans="9:13" ht="15" customHeight="1" x14ac:dyDescent="0.25">
      <c r="I138" s="71"/>
      <c r="J138" s="71"/>
      <c r="K138" s="71"/>
      <c r="L138" s="71"/>
      <c r="M138" s="71"/>
    </row>
    <row r="139" spans="9:13" ht="15" customHeight="1" x14ac:dyDescent="0.25">
      <c r="I139" s="71"/>
      <c r="J139" s="71"/>
      <c r="K139" s="71"/>
      <c r="L139" s="71"/>
      <c r="M139" s="71"/>
    </row>
    <row r="140" spans="9:13" ht="15" customHeight="1" x14ac:dyDescent="0.25">
      <c r="I140" s="71"/>
      <c r="J140" s="71"/>
      <c r="K140" s="71"/>
      <c r="L140" s="71"/>
      <c r="M140" s="71"/>
    </row>
    <row r="141" spans="9:13" ht="15" customHeight="1" x14ac:dyDescent="0.25">
      <c r="I141" s="71"/>
      <c r="J141" s="71"/>
      <c r="K141" s="71"/>
      <c r="L141" s="71"/>
      <c r="M141" s="71"/>
    </row>
    <row r="142" spans="9:13" ht="15" customHeight="1" x14ac:dyDescent="0.25">
      <c r="I142" s="71"/>
      <c r="J142" s="71"/>
      <c r="K142" s="71"/>
      <c r="L142" s="71"/>
      <c r="M142" s="71"/>
    </row>
    <row r="143" spans="9:13" ht="15" customHeight="1" x14ac:dyDescent="0.25">
      <c r="I143" s="71"/>
      <c r="J143" s="71"/>
      <c r="K143" s="71"/>
      <c r="L143" s="71"/>
      <c r="M143" s="71"/>
    </row>
    <row r="144" spans="9:13" ht="15" customHeight="1" x14ac:dyDescent="0.25">
      <c r="I144" s="71"/>
      <c r="J144" s="71"/>
      <c r="K144" s="71"/>
      <c r="L144" s="71"/>
      <c r="M144" s="71"/>
    </row>
    <row r="145" spans="9:13" ht="15" customHeight="1" x14ac:dyDescent="0.25">
      <c r="I145" s="71"/>
      <c r="J145" s="71"/>
      <c r="K145" s="71"/>
      <c r="L145" s="71"/>
      <c r="M145" s="71"/>
    </row>
    <row r="146" spans="9:13" ht="15" customHeight="1" x14ac:dyDescent="0.25">
      <c r="I146" s="71"/>
      <c r="J146" s="71"/>
      <c r="K146" s="71"/>
      <c r="L146" s="71"/>
      <c r="M146" s="71"/>
    </row>
    <row r="147" spans="9:13" ht="15" customHeight="1" x14ac:dyDescent="0.25">
      <c r="I147" s="71"/>
      <c r="J147" s="71"/>
      <c r="K147" s="71"/>
      <c r="L147" s="71"/>
      <c r="M147" s="71"/>
    </row>
    <row r="148" spans="9:13" ht="15" customHeight="1" x14ac:dyDescent="0.25">
      <c r="I148" s="71"/>
      <c r="J148" s="71"/>
      <c r="K148" s="71"/>
      <c r="L148" s="71"/>
      <c r="M148" s="71"/>
    </row>
    <row r="149" spans="9:13" ht="15" customHeight="1" x14ac:dyDescent="0.25">
      <c r="I149" s="71"/>
      <c r="J149" s="71"/>
      <c r="K149" s="71"/>
      <c r="L149" s="71"/>
      <c r="M149" s="71"/>
    </row>
    <row r="150" spans="9:13" ht="15" customHeight="1" x14ac:dyDescent="0.25">
      <c r="I150" s="71"/>
      <c r="J150" s="71"/>
      <c r="K150" s="71"/>
      <c r="L150" s="71"/>
      <c r="M150" s="71"/>
    </row>
    <row r="151" spans="9:13" ht="15" customHeight="1" x14ac:dyDescent="0.25">
      <c r="I151" s="71"/>
      <c r="J151" s="71"/>
      <c r="K151" s="71"/>
      <c r="L151" s="71"/>
      <c r="M151" s="71"/>
    </row>
    <row r="152" spans="9:13" ht="15" customHeight="1" x14ac:dyDescent="0.25">
      <c r="I152" s="71"/>
      <c r="J152" s="71"/>
      <c r="K152" s="71"/>
      <c r="L152" s="71"/>
      <c r="M152" s="71"/>
    </row>
    <row r="153" spans="9:13" ht="15" customHeight="1" x14ac:dyDescent="0.25">
      <c r="I153" s="71"/>
      <c r="J153" s="71"/>
      <c r="K153" s="71"/>
      <c r="L153" s="71"/>
      <c r="M153" s="71"/>
    </row>
    <row r="154" spans="9:13" ht="15" customHeight="1" x14ac:dyDescent="0.25">
      <c r="I154" s="71"/>
      <c r="J154" s="71"/>
      <c r="K154" s="71"/>
      <c r="L154" s="71"/>
      <c r="M154" s="71"/>
    </row>
    <row r="155" spans="9:13" ht="15" customHeight="1" x14ac:dyDescent="0.25">
      <c r="I155" s="71"/>
      <c r="J155" s="71"/>
      <c r="K155" s="71"/>
      <c r="L155" s="71"/>
      <c r="M155" s="71"/>
    </row>
    <row r="156" spans="9:13" ht="15" customHeight="1" x14ac:dyDescent="0.25">
      <c r="I156" s="71"/>
      <c r="J156" s="71"/>
      <c r="K156" s="71"/>
      <c r="L156" s="71"/>
      <c r="M156" s="71"/>
    </row>
    <row r="157" spans="9:13" ht="15" customHeight="1" x14ac:dyDescent="0.25">
      <c r="I157" s="71"/>
      <c r="J157" s="71"/>
      <c r="K157" s="71"/>
      <c r="L157" s="71"/>
      <c r="M157" s="71"/>
    </row>
    <row r="158" spans="9:13" ht="15" customHeight="1" x14ac:dyDescent="0.25">
      <c r="I158" s="71"/>
      <c r="J158" s="71"/>
      <c r="K158" s="71"/>
      <c r="L158" s="71"/>
      <c r="M158" s="71"/>
    </row>
    <row r="159" spans="9:13" ht="15" customHeight="1" x14ac:dyDescent="0.25">
      <c r="I159" s="71"/>
      <c r="J159" s="71"/>
      <c r="K159" s="71"/>
      <c r="L159" s="71"/>
      <c r="M159" s="71"/>
    </row>
    <row r="160" spans="9:13" ht="15" customHeight="1" x14ac:dyDescent="0.25">
      <c r="I160" s="71"/>
      <c r="J160" s="71"/>
      <c r="K160" s="71"/>
      <c r="L160" s="71"/>
      <c r="M160" s="71"/>
    </row>
    <row r="161" spans="9:13" ht="15" customHeight="1" x14ac:dyDescent="0.25">
      <c r="I161" s="71"/>
      <c r="J161" s="71"/>
      <c r="K161" s="71"/>
      <c r="L161" s="71"/>
      <c r="M161" s="71"/>
    </row>
    <row r="162" spans="9:13" ht="15" customHeight="1" x14ac:dyDescent="0.25">
      <c r="I162" s="71"/>
      <c r="J162" s="71"/>
      <c r="K162" s="71"/>
      <c r="L162" s="71"/>
      <c r="M162" s="71"/>
    </row>
    <row r="163" spans="9:13" ht="15" customHeight="1" x14ac:dyDescent="0.25">
      <c r="I163" s="71"/>
      <c r="J163" s="71"/>
      <c r="K163" s="71"/>
      <c r="L163" s="71"/>
      <c r="M163" s="71"/>
    </row>
    <row r="164" spans="9:13" ht="15" customHeight="1" x14ac:dyDescent="0.25">
      <c r="I164" s="71"/>
      <c r="J164" s="71"/>
      <c r="K164" s="71"/>
      <c r="L164" s="71"/>
      <c r="M164" s="71"/>
    </row>
    <row r="165" spans="9:13" ht="15" customHeight="1" x14ac:dyDescent="0.25">
      <c r="I165" s="71"/>
      <c r="J165" s="71"/>
      <c r="K165" s="71"/>
      <c r="L165" s="71"/>
      <c r="M165" s="71"/>
    </row>
    <row r="166" spans="9:13" ht="15" customHeight="1" x14ac:dyDescent="0.25">
      <c r="I166" s="71"/>
      <c r="J166" s="71"/>
      <c r="K166" s="71"/>
      <c r="L166" s="71"/>
      <c r="M166" s="7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3"/>
      <c r="D1" s="4"/>
      <c r="E1" s="5" t="s">
        <v>96</v>
      </c>
      <c r="F1" s="182"/>
      <c r="G1" s="42"/>
      <c r="H1" s="4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82"/>
      <c r="AB1" s="182"/>
      <c r="AC1" s="42"/>
      <c r="AD1" s="4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183" t="s">
        <v>105</v>
      </c>
      <c r="C2" s="38"/>
      <c r="D2" s="184"/>
      <c r="E2" s="13" t="s">
        <v>18</v>
      </c>
      <c r="F2" s="14"/>
      <c r="G2" s="14"/>
      <c r="H2" s="14"/>
      <c r="I2" s="171"/>
      <c r="J2" s="15"/>
      <c r="K2" s="185"/>
      <c r="L2" s="19" t="s">
        <v>106</v>
      </c>
      <c r="M2" s="14"/>
      <c r="N2" s="14"/>
      <c r="O2" s="186"/>
      <c r="P2" s="187"/>
      <c r="Q2" s="19" t="s">
        <v>107</v>
      </c>
      <c r="R2" s="14"/>
      <c r="S2" s="14"/>
      <c r="T2" s="14"/>
      <c r="U2" s="171"/>
      <c r="V2" s="186"/>
      <c r="W2" s="187"/>
      <c r="X2" s="188" t="s">
        <v>108</v>
      </c>
      <c r="Y2" s="189"/>
      <c r="Z2" s="190"/>
      <c r="AA2" s="13" t="s">
        <v>18</v>
      </c>
      <c r="AB2" s="14"/>
      <c r="AC2" s="14"/>
      <c r="AD2" s="14"/>
      <c r="AE2" s="171"/>
      <c r="AF2" s="15"/>
      <c r="AG2" s="185"/>
      <c r="AH2" s="19" t="s">
        <v>109</v>
      </c>
      <c r="AI2" s="14"/>
      <c r="AJ2" s="14"/>
      <c r="AK2" s="186"/>
      <c r="AL2" s="187"/>
      <c r="AM2" s="19" t="s">
        <v>107</v>
      </c>
      <c r="AN2" s="14"/>
      <c r="AO2" s="14"/>
      <c r="AP2" s="14"/>
      <c r="AQ2" s="171"/>
      <c r="AR2" s="186"/>
      <c r="AS2" s="19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49</v>
      </c>
      <c r="J3" s="17" t="s">
        <v>51</v>
      </c>
      <c r="K3" s="191"/>
      <c r="L3" s="17" t="s">
        <v>5</v>
      </c>
      <c r="M3" s="17" t="s">
        <v>6</v>
      </c>
      <c r="N3" s="17" t="s">
        <v>100</v>
      </c>
      <c r="O3" s="17" t="s">
        <v>49</v>
      </c>
      <c r="P3" s="29"/>
      <c r="Q3" s="17" t="s">
        <v>3</v>
      </c>
      <c r="R3" s="17" t="s">
        <v>8</v>
      </c>
      <c r="S3" s="15" t="s">
        <v>5</v>
      </c>
      <c r="T3" s="17" t="s">
        <v>6</v>
      </c>
      <c r="U3" s="17" t="s">
        <v>49</v>
      </c>
      <c r="V3" s="17" t="s">
        <v>51</v>
      </c>
      <c r="W3" s="191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49</v>
      </c>
      <c r="AF3" s="17" t="s">
        <v>51</v>
      </c>
      <c r="AG3" s="191"/>
      <c r="AH3" s="17" t="s">
        <v>5</v>
      </c>
      <c r="AI3" s="17" t="s">
        <v>6</v>
      </c>
      <c r="AJ3" s="17" t="s">
        <v>100</v>
      </c>
      <c r="AK3" s="17" t="s">
        <v>49</v>
      </c>
      <c r="AL3" s="29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49</v>
      </c>
      <c r="AR3" s="17" t="s">
        <v>51</v>
      </c>
      <c r="AS3" s="19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3"/>
      <c r="E4" s="22"/>
      <c r="F4" s="22"/>
      <c r="G4" s="22"/>
      <c r="H4" s="24"/>
      <c r="I4" s="22"/>
      <c r="J4" s="192"/>
      <c r="K4" s="30"/>
      <c r="L4" s="193"/>
      <c r="M4" s="17"/>
      <c r="N4" s="17"/>
      <c r="O4" s="17"/>
      <c r="P4" s="29"/>
      <c r="Q4" s="22"/>
      <c r="R4" s="22"/>
      <c r="S4" s="24"/>
      <c r="T4" s="22"/>
      <c r="U4" s="22"/>
      <c r="V4" s="194"/>
      <c r="W4" s="30"/>
      <c r="X4" s="22"/>
      <c r="Y4" s="22"/>
      <c r="Z4" s="23"/>
      <c r="AA4" s="22"/>
      <c r="AB4" s="22"/>
      <c r="AC4" s="22"/>
      <c r="AD4" s="22"/>
      <c r="AE4" s="22"/>
      <c r="AF4" s="192"/>
      <c r="AG4" s="30"/>
      <c r="AH4" s="17"/>
      <c r="AI4" s="17"/>
      <c r="AJ4" s="17"/>
      <c r="AK4" s="17"/>
      <c r="AL4" s="29"/>
      <c r="AM4" s="22"/>
      <c r="AN4" s="22"/>
      <c r="AO4" s="22"/>
      <c r="AP4" s="22"/>
      <c r="AQ4" s="22"/>
      <c r="AR4" s="195"/>
      <c r="AS4" s="196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2"/>
      <c r="C5" s="25"/>
      <c r="D5" s="23"/>
      <c r="E5" s="22"/>
      <c r="F5" s="22"/>
      <c r="G5" s="22"/>
      <c r="H5" s="24"/>
      <c r="I5" s="22"/>
      <c r="J5" s="192"/>
      <c r="K5" s="30"/>
      <c r="L5" s="193"/>
      <c r="M5" s="17"/>
      <c r="N5" s="17"/>
      <c r="O5" s="17"/>
      <c r="P5" s="29"/>
      <c r="Q5" s="22"/>
      <c r="R5" s="22"/>
      <c r="S5" s="24"/>
      <c r="T5" s="22"/>
      <c r="U5" s="22"/>
      <c r="V5" s="194"/>
      <c r="W5" s="30"/>
      <c r="X5" s="22">
        <v>1975</v>
      </c>
      <c r="Y5" s="22" t="s">
        <v>110</v>
      </c>
      <c r="Z5" s="23" t="s">
        <v>27</v>
      </c>
      <c r="AA5" s="22">
        <v>18</v>
      </c>
      <c r="AB5" s="22">
        <v>5</v>
      </c>
      <c r="AC5" s="22">
        <v>27</v>
      </c>
      <c r="AD5" s="22">
        <v>34</v>
      </c>
      <c r="AE5" s="22"/>
      <c r="AF5" s="192"/>
      <c r="AG5" s="30"/>
      <c r="AH5" s="22" t="s">
        <v>118</v>
      </c>
      <c r="AI5" s="17" t="s">
        <v>25</v>
      </c>
      <c r="AJ5" s="17"/>
      <c r="AK5" s="17"/>
      <c r="AL5" s="29"/>
      <c r="AM5" s="22"/>
      <c r="AN5" s="22"/>
      <c r="AO5" s="22"/>
      <c r="AP5" s="22"/>
      <c r="AQ5" s="22"/>
      <c r="AR5" s="195"/>
      <c r="AS5" s="196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2"/>
      <c r="C6" s="25"/>
      <c r="D6" s="23"/>
      <c r="E6" s="22"/>
      <c r="F6" s="22"/>
      <c r="G6" s="22"/>
      <c r="H6" s="24"/>
      <c r="I6" s="22"/>
      <c r="J6" s="192"/>
      <c r="K6" s="30"/>
      <c r="L6" s="193"/>
      <c r="M6" s="17"/>
      <c r="N6" s="17"/>
      <c r="O6" s="17"/>
      <c r="P6" s="29"/>
      <c r="Q6" s="22"/>
      <c r="R6" s="22"/>
      <c r="S6" s="24"/>
      <c r="T6" s="22"/>
      <c r="U6" s="22"/>
      <c r="V6" s="194"/>
      <c r="W6" s="30"/>
      <c r="X6" s="22"/>
      <c r="Y6" s="25"/>
      <c r="Z6" s="23"/>
      <c r="AA6" s="22"/>
      <c r="AB6" s="22"/>
      <c r="AC6" s="22"/>
      <c r="AD6" s="24"/>
      <c r="AE6" s="22"/>
      <c r="AF6" s="192"/>
      <c r="AG6" s="30"/>
      <c r="AH6" s="17"/>
      <c r="AI6" s="17"/>
      <c r="AJ6" s="17"/>
      <c r="AK6" s="17"/>
      <c r="AL6" s="29"/>
      <c r="AM6" s="22"/>
      <c r="AN6" s="22"/>
      <c r="AO6" s="22"/>
      <c r="AP6" s="22"/>
      <c r="AQ6" s="22"/>
      <c r="AR6" s="195"/>
      <c r="AS6" s="196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2"/>
      <c r="C7" s="25"/>
      <c r="D7" s="23"/>
      <c r="E7" s="22"/>
      <c r="F7" s="22"/>
      <c r="G7" s="22"/>
      <c r="H7" s="24"/>
      <c r="I7" s="22"/>
      <c r="J7" s="192"/>
      <c r="K7" s="30"/>
      <c r="L7" s="193"/>
      <c r="M7" s="17"/>
      <c r="N7" s="17"/>
      <c r="O7" s="17"/>
      <c r="P7" s="29"/>
      <c r="Q7" s="22"/>
      <c r="R7" s="22"/>
      <c r="S7" s="24"/>
      <c r="T7" s="22"/>
      <c r="U7" s="22"/>
      <c r="V7" s="194"/>
      <c r="W7" s="30"/>
      <c r="X7" s="22"/>
      <c r="Y7" s="25"/>
      <c r="Z7" s="23"/>
      <c r="AA7" s="22"/>
      <c r="AB7" s="22"/>
      <c r="AC7" s="22"/>
      <c r="AD7" s="24"/>
      <c r="AE7" s="22"/>
      <c r="AF7" s="192"/>
      <c r="AG7" s="30"/>
      <c r="AH7" s="17"/>
      <c r="AI7" s="17"/>
      <c r="AJ7" s="17"/>
      <c r="AK7" s="17"/>
      <c r="AL7" s="29"/>
      <c r="AM7" s="22"/>
      <c r="AN7" s="22"/>
      <c r="AO7" s="22"/>
      <c r="AP7" s="22"/>
      <c r="AQ7" s="22"/>
      <c r="AR7" s="195"/>
      <c r="AS7" s="196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2"/>
      <c r="C8" s="25"/>
      <c r="D8" s="23"/>
      <c r="E8" s="22"/>
      <c r="F8" s="22"/>
      <c r="G8" s="22"/>
      <c r="H8" s="24"/>
      <c r="I8" s="22"/>
      <c r="J8" s="192"/>
      <c r="K8" s="30"/>
      <c r="L8" s="193"/>
      <c r="M8" s="17"/>
      <c r="N8" s="17"/>
      <c r="O8" s="17"/>
      <c r="P8" s="29"/>
      <c r="Q8" s="22"/>
      <c r="R8" s="22"/>
      <c r="S8" s="24"/>
      <c r="T8" s="22"/>
      <c r="U8" s="22"/>
      <c r="V8" s="194"/>
      <c r="W8" s="30"/>
      <c r="X8" s="22"/>
      <c r="Y8" s="25"/>
      <c r="Z8" s="23"/>
      <c r="AA8" s="22"/>
      <c r="AB8" s="22"/>
      <c r="AC8" s="22"/>
      <c r="AD8" s="24"/>
      <c r="AE8" s="22"/>
      <c r="AF8" s="192"/>
      <c r="AG8" s="30"/>
      <c r="AH8" s="17"/>
      <c r="AI8" s="17"/>
      <c r="AJ8" s="17"/>
      <c r="AK8" s="17"/>
      <c r="AL8" s="29"/>
      <c r="AM8" s="22"/>
      <c r="AN8" s="22"/>
      <c r="AO8" s="22"/>
      <c r="AP8" s="22"/>
      <c r="AQ8" s="22"/>
      <c r="AR8" s="195"/>
      <c r="AS8" s="19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2"/>
      <c r="C9" s="25"/>
      <c r="D9" s="23"/>
      <c r="E9" s="22"/>
      <c r="F9" s="22"/>
      <c r="G9" s="22"/>
      <c r="H9" s="24"/>
      <c r="I9" s="22"/>
      <c r="J9" s="192"/>
      <c r="K9" s="30"/>
      <c r="L9" s="193"/>
      <c r="M9" s="17"/>
      <c r="N9" s="17"/>
      <c r="O9" s="17"/>
      <c r="P9" s="29"/>
      <c r="Q9" s="22"/>
      <c r="R9" s="22"/>
      <c r="S9" s="24"/>
      <c r="T9" s="22"/>
      <c r="U9" s="22"/>
      <c r="V9" s="194"/>
      <c r="W9" s="30"/>
      <c r="X9" s="22"/>
      <c r="Y9" s="25"/>
      <c r="Z9" s="23"/>
      <c r="AA9" s="22"/>
      <c r="AB9" s="22"/>
      <c r="AC9" s="22"/>
      <c r="AD9" s="24"/>
      <c r="AE9" s="22"/>
      <c r="AF9" s="192"/>
      <c r="AG9" s="30"/>
      <c r="AH9" s="17"/>
      <c r="AI9" s="17"/>
      <c r="AJ9" s="17"/>
      <c r="AK9" s="17"/>
      <c r="AL9" s="29"/>
      <c r="AM9" s="22"/>
      <c r="AN9" s="22"/>
      <c r="AO9" s="22"/>
      <c r="AP9" s="22"/>
      <c r="AQ9" s="22"/>
      <c r="AR9" s="195"/>
      <c r="AS9" s="196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2"/>
      <c r="C10" s="25"/>
      <c r="D10" s="23"/>
      <c r="E10" s="22"/>
      <c r="F10" s="22"/>
      <c r="G10" s="22"/>
      <c r="H10" s="24"/>
      <c r="I10" s="22"/>
      <c r="J10" s="192"/>
      <c r="K10" s="30"/>
      <c r="L10" s="193"/>
      <c r="M10" s="17"/>
      <c r="N10" s="17"/>
      <c r="O10" s="17"/>
      <c r="P10" s="29"/>
      <c r="Q10" s="22"/>
      <c r="R10" s="22"/>
      <c r="S10" s="24"/>
      <c r="T10" s="22"/>
      <c r="U10" s="22"/>
      <c r="V10" s="194"/>
      <c r="W10" s="30"/>
      <c r="X10" s="22"/>
      <c r="Y10" s="25"/>
      <c r="Z10" s="23"/>
      <c r="AA10" s="22"/>
      <c r="AB10" s="22"/>
      <c r="AC10" s="22"/>
      <c r="AD10" s="24"/>
      <c r="AE10" s="22"/>
      <c r="AF10" s="192"/>
      <c r="AG10" s="30"/>
      <c r="AH10" s="17"/>
      <c r="AI10" s="17"/>
      <c r="AJ10" s="17"/>
      <c r="AK10" s="17"/>
      <c r="AL10" s="29"/>
      <c r="AM10" s="22"/>
      <c r="AN10" s="22"/>
      <c r="AO10" s="22"/>
      <c r="AP10" s="22"/>
      <c r="AQ10" s="22"/>
      <c r="AR10" s="195"/>
      <c r="AS10" s="196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ht="14.25" x14ac:dyDescent="0.2">
      <c r="A11" s="1"/>
      <c r="B11" s="45" t="s">
        <v>111</v>
      </c>
      <c r="C11" s="49"/>
      <c r="D11" s="48"/>
      <c r="E11" s="47">
        <f>SUM(E4:E10)</f>
        <v>0</v>
      </c>
      <c r="F11" s="47">
        <f>SUM(F4:F10)</f>
        <v>0</v>
      </c>
      <c r="G11" s="47">
        <f>SUM(G4:G10)</f>
        <v>0</v>
      </c>
      <c r="H11" s="47">
        <f>SUM(H4:H10)</f>
        <v>0</v>
      </c>
      <c r="I11" s="47">
        <f>SUM(I4:I10)</f>
        <v>0</v>
      </c>
      <c r="J11" s="197">
        <v>0</v>
      </c>
      <c r="K11" s="185">
        <f>SUM(K4:K10)</f>
        <v>0</v>
      </c>
      <c r="L11" s="19"/>
      <c r="M11" s="171"/>
      <c r="N11" s="198"/>
      <c r="O11" s="199"/>
      <c r="P11" s="29"/>
      <c r="Q11" s="47">
        <f>SUM(Q4:Q10)</f>
        <v>0</v>
      </c>
      <c r="R11" s="47">
        <f>SUM(R4:R10)</f>
        <v>0</v>
      </c>
      <c r="S11" s="47">
        <f>SUM(S4:S10)</f>
        <v>0</v>
      </c>
      <c r="T11" s="47">
        <f>SUM(T4:T10)</f>
        <v>0</v>
      </c>
      <c r="U11" s="47">
        <f>SUM(U4:U10)</f>
        <v>0</v>
      </c>
      <c r="V11" s="59">
        <v>0</v>
      </c>
      <c r="W11" s="185">
        <f>SUM(W4:W10)</f>
        <v>0</v>
      </c>
      <c r="X11" s="16" t="s">
        <v>111</v>
      </c>
      <c r="Y11" s="18"/>
      <c r="Z11" s="15"/>
      <c r="AA11" s="47">
        <f>SUM(AA4:AA10)</f>
        <v>18</v>
      </c>
      <c r="AB11" s="47">
        <f>SUM(AB4:AB10)</f>
        <v>5</v>
      </c>
      <c r="AC11" s="47">
        <f>SUM(AC4:AC10)</f>
        <v>27</v>
      </c>
      <c r="AD11" s="47">
        <f>SUM(AD4:AD10)</f>
        <v>34</v>
      </c>
      <c r="AE11" s="47">
        <f>SUM(AE4:AE10)</f>
        <v>0</v>
      </c>
      <c r="AF11" s="197">
        <v>0</v>
      </c>
      <c r="AG11" s="185">
        <f>SUM(AG4:AG10)</f>
        <v>0</v>
      </c>
      <c r="AH11" s="19"/>
      <c r="AI11" s="171"/>
      <c r="AJ11" s="198"/>
      <c r="AK11" s="199"/>
      <c r="AL11" s="29"/>
      <c r="AM11" s="47">
        <f>SUM(AM4:AM10)</f>
        <v>0</v>
      </c>
      <c r="AN11" s="47">
        <f>SUM(AN4:AN10)</f>
        <v>0</v>
      </c>
      <c r="AO11" s="47">
        <f>SUM(AO4:AO10)</f>
        <v>0</v>
      </c>
      <c r="AP11" s="47">
        <f>SUM(AP4:AP10)</f>
        <v>0</v>
      </c>
      <c r="AQ11" s="47">
        <f>SUM(AQ4:AQ10)</f>
        <v>0</v>
      </c>
      <c r="AR11" s="197">
        <v>0</v>
      </c>
      <c r="AS11" s="191">
        <f>SUM(AS4:AS10)</f>
        <v>0</v>
      </c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"/>
      <c r="C12" s="1"/>
      <c r="D12" s="1"/>
      <c r="E12" s="1"/>
      <c r="F12" s="1"/>
      <c r="G12" s="1"/>
      <c r="H12" s="1"/>
      <c r="I12" s="1"/>
      <c r="J12" s="200"/>
      <c r="K12" s="30"/>
      <c r="L12" s="29"/>
      <c r="M12" s="29"/>
      <c r="N12" s="29"/>
      <c r="O12" s="29"/>
      <c r="P12" s="1"/>
      <c r="Q12" s="1"/>
      <c r="R12" s="65"/>
      <c r="S12" s="1"/>
      <c r="T12" s="1"/>
      <c r="U12" s="29"/>
      <c r="V12" s="29"/>
      <c r="W12" s="30"/>
      <c r="X12" s="1"/>
      <c r="Y12" s="1"/>
      <c r="Z12" s="1"/>
      <c r="AA12" s="1"/>
      <c r="AB12" s="1"/>
      <c r="AC12" s="1"/>
      <c r="AD12" s="1"/>
      <c r="AE12" s="1"/>
      <c r="AF12" s="200"/>
      <c r="AG12" s="30"/>
      <c r="AH12" s="29"/>
      <c r="AI12" s="29"/>
      <c r="AJ12" s="29"/>
      <c r="AK12" s="29"/>
      <c r="AL12" s="1"/>
      <c r="AM12" s="1"/>
      <c r="AN12" s="65"/>
      <c r="AO12" s="1"/>
      <c r="AP12" s="1"/>
      <c r="AQ12" s="29"/>
      <c r="AR12" s="29"/>
      <c r="AS12" s="30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201" t="s">
        <v>112</v>
      </c>
      <c r="C13" s="202"/>
      <c r="D13" s="203"/>
      <c r="E13" s="15" t="s">
        <v>3</v>
      </c>
      <c r="F13" s="17" t="s">
        <v>8</v>
      </c>
      <c r="G13" s="15" t="s">
        <v>5</v>
      </c>
      <c r="H13" s="17" t="s">
        <v>6</v>
      </c>
      <c r="I13" s="17" t="s">
        <v>49</v>
      </c>
      <c r="J13" s="17" t="s">
        <v>51</v>
      </c>
      <c r="K13" s="29"/>
      <c r="L13" s="17" t="s">
        <v>113</v>
      </c>
      <c r="M13" s="17" t="s">
        <v>114</v>
      </c>
      <c r="N13" s="17" t="s">
        <v>115</v>
      </c>
      <c r="O13" s="17" t="s">
        <v>116</v>
      </c>
      <c r="Q13" s="65"/>
      <c r="R13" s="65" t="s">
        <v>34</v>
      </c>
      <c r="S13" s="65"/>
      <c r="T13" s="1" t="s">
        <v>36</v>
      </c>
      <c r="U13" s="29"/>
      <c r="V13" s="30"/>
      <c r="W13" s="30"/>
      <c r="X13" s="204"/>
      <c r="Y13" s="204"/>
      <c r="Z13" s="204"/>
      <c r="AA13" s="204"/>
      <c r="AB13" s="204"/>
      <c r="AC13" s="65"/>
      <c r="AD13" s="65"/>
      <c r="AE13" s="65"/>
      <c r="AF13" s="1"/>
      <c r="AG13" s="1"/>
      <c r="AH13" s="1"/>
      <c r="AI13" s="1"/>
      <c r="AJ13" s="1"/>
      <c r="AK13" s="1"/>
      <c r="AM13" s="30"/>
      <c r="AN13" s="204"/>
      <c r="AO13" s="204"/>
      <c r="AP13" s="204"/>
      <c r="AQ13" s="204"/>
      <c r="AR13" s="204"/>
      <c r="AS13" s="204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10" t="s">
        <v>117</v>
      </c>
      <c r="C14" s="12"/>
      <c r="D14" s="2"/>
      <c r="E14" s="205">
        <v>153</v>
      </c>
      <c r="F14" s="205">
        <v>2</v>
      </c>
      <c r="G14" s="205">
        <v>84</v>
      </c>
      <c r="H14" s="205">
        <v>98</v>
      </c>
      <c r="I14" s="205"/>
      <c r="J14" s="206"/>
      <c r="K14" s="1" t="e">
        <f>PRODUCT(I14/J14)</f>
        <v>#DIV/0!</v>
      </c>
      <c r="L14" s="207">
        <f>PRODUCT((F14+G14)/E14)</f>
        <v>0.56209150326797386</v>
      </c>
      <c r="M14" s="207">
        <f>PRODUCT(H14/E14)</f>
        <v>0.64052287581699341</v>
      </c>
      <c r="N14" s="207">
        <f>PRODUCT((F14+G14+H14)/E14)</f>
        <v>1.2026143790849673</v>
      </c>
      <c r="O14" s="207"/>
      <c r="Q14" s="65"/>
      <c r="R14" s="65"/>
      <c r="S14" s="65"/>
      <c r="T14" s="1" t="s">
        <v>35</v>
      </c>
      <c r="U14" s="1"/>
      <c r="V14" s="1"/>
      <c r="W14" s="1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1"/>
      <c r="AL14" s="1"/>
      <c r="AM14" s="1"/>
      <c r="AN14" s="65"/>
      <c r="AO14" s="65"/>
      <c r="AP14" s="65"/>
      <c r="AQ14" s="65"/>
      <c r="AR14" s="65"/>
      <c r="AS14" s="65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208" t="s">
        <v>105</v>
      </c>
      <c r="C15" s="209"/>
      <c r="D15" s="210"/>
      <c r="E15" s="205">
        <f>PRODUCT(E11+Q11)</f>
        <v>0</v>
      </c>
      <c r="F15" s="205">
        <f>PRODUCT(F11+R11)</f>
        <v>0</v>
      </c>
      <c r="G15" s="205">
        <f>PRODUCT(G11+S11)</f>
        <v>0</v>
      </c>
      <c r="H15" s="205">
        <f>PRODUCT(H11+T11)</f>
        <v>0</v>
      </c>
      <c r="I15" s="205"/>
      <c r="J15" s="206"/>
      <c r="K15" s="1">
        <f>PRODUCT(K11+W11)</f>
        <v>0</v>
      </c>
      <c r="L15" s="207">
        <v>0</v>
      </c>
      <c r="M15" s="207">
        <v>0</v>
      </c>
      <c r="N15" s="207">
        <v>0</v>
      </c>
      <c r="O15" s="207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211" t="s">
        <v>108</v>
      </c>
      <c r="C16" s="212"/>
      <c r="D16" s="213"/>
      <c r="E16" s="205">
        <f>PRODUCT(AA11+AM11)</f>
        <v>18</v>
      </c>
      <c r="F16" s="205">
        <f>PRODUCT(AB11+AN11)</f>
        <v>5</v>
      </c>
      <c r="G16" s="205">
        <f>PRODUCT(AC11+AO11)</f>
        <v>27</v>
      </c>
      <c r="H16" s="205">
        <f>PRODUCT(AD11+AP11)</f>
        <v>34</v>
      </c>
      <c r="I16" s="205"/>
      <c r="J16" s="206"/>
      <c r="K16" s="29">
        <f>PRODUCT(AG11+AS11)</f>
        <v>0</v>
      </c>
      <c r="L16" s="207">
        <f>PRODUCT((F16+G16)/E16)</f>
        <v>1.7777777777777777</v>
      </c>
      <c r="M16" s="207">
        <f>PRODUCT(H16/E16)</f>
        <v>1.8888888888888888</v>
      </c>
      <c r="N16" s="207">
        <f>PRODUCT((F16+G16+H16)/E16)</f>
        <v>3.6666666666666665</v>
      </c>
      <c r="O16" s="207"/>
      <c r="Q16" s="65"/>
      <c r="R16" s="65"/>
      <c r="S16" s="1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1"/>
      <c r="AL16" s="29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214" t="s">
        <v>111</v>
      </c>
      <c r="C17" s="67"/>
      <c r="D17" s="215"/>
      <c r="E17" s="205">
        <f>SUM(E14:E16)</f>
        <v>171</v>
      </c>
      <c r="F17" s="205">
        <f t="shared" ref="F17:H17" si="0">SUM(F14:F16)</f>
        <v>7</v>
      </c>
      <c r="G17" s="205">
        <f t="shared" si="0"/>
        <v>111</v>
      </c>
      <c r="H17" s="205">
        <f t="shared" si="0"/>
        <v>132</v>
      </c>
      <c r="I17" s="205"/>
      <c r="J17" s="206"/>
      <c r="K17" s="1" t="e">
        <f>SUM(K14:K16)</f>
        <v>#DIV/0!</v>
      </c>
      <c r="L17" s="207">
        <f>PRODUCT((F17+G17)/E17)</f>
        <v>0.6900584795321637</v>
      </c>
      <c r="M17" s="207">
        <f>PRODUCT(H17/E17)</f>
        <v>0.77192982456140347</v>
      </c>
      <c r="N17" s="207">
        <f>PRODUCT((F17+G17+H17)/E17)</f>
        <v>1.4619883040935673</v>
      </c>
      <c r="O17" s="207"/>
      <c r="Q17" s="29"/>
      <c r="R17" s="29"/>
      <c r="S17" s="29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29"/>
      <c r="F18" s="29"/>
      <c r="G18" s="29"/>
      <c r="H18" s="29"/>
      <c r="I18" s="29"/>
      <c r="J18" s="1"/>
      <c r="K18" s="1"/>
      <c r="L18" s="29"/>
      <c r="M18" s="29"/>
      <c r="N18" s="29"/>
      <c r="O18" s="29"/>
      <c r="P18" s="1"/>
      <c r="Q18" s="1"/>
      <c r="R18" s="1"/>
      <c r="S18" s="1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J78" s="1"/>
      <c r="K78" s="1"/>
      <c r="L78"/>
      <c r="M78"/>
      <c r="N78"/>
      <c r="O78"/>
      <c r="P78"/>
      <c r="Q78" s="1"/>
      <c r="R78" s="1"/>
      <c r="S78" s="1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1"/>
      <c r="R89" s="1"/>
      <c r="S89" s="1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9"/>
      <c r="R90" s="29"/>
      <c r="S90" s="29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1"/>
      <c r="AL90" s="29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9"/>
      <c r="R91" s="29"/>
      <c r="S91" s="29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1"/>
      <c r="AL91" s="29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9"/>
      <c r="R92" s="29"/>
      <c r="S92" s="29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1"/>
      <c r="AL92" s="29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9"/>
      <c r="R93" s="29"/>
      <c r="S93" s="29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1"/>
      <c r="AL93" s="29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9"/>
      <c r="R94" s="29"/>
      <c r="S94" s="29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1"/>
      <c r="AL94" s="29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9"/>
      <c r="R95" s="29"/>
      <c r="S95" s="29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1"/>
      <c r="AL95" s="29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9"/>
      <c r="R96" s="29"/>
      <c r="S96" s="29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1"/>
      <c r="AL96" s="29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9"/>
      <c r="R97" s="29"/>
      <c r="S97" s="29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1"/>
      <c r="AL97" s="29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9"/>
      <c r="R98" s="29"/>
      <c r="S98" s="29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1"/>
      <c r="AL98" s="29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9"/>
      <c r="R99" s="29"/>
      <c r="S99" s="29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1"/>
      <c r="AL99" s="29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9"/>
      <c r="R100" s="29"/>
      <c r="S100" s="29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1"/>
      <c r="AL100" s="29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9"/>
      <c r="R101" s="29"/>
      <c r="S101" s="29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1"/>
      <c r="AL101" s="29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9"/>
      <c r="R102" s="29"/>
      <c r="S102" s="29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1"/>
      <c r="AL102" s="29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9"/>
      <c r="R103" s="29"/>
      <c r="S103" s="29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1"/>
      <c r="AL103" s="29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9"/>
      <c r="R104" s="29"/>
      <c r="S104" s="29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1"/>
      <c r="AL104" s="29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9"/>
      <c r="R105" s="29"/>
      <c r="S105" s="29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1"/>
      <c r="AL105" s="29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9"/>
      <c r="R106" s="29"/>
      <c r="S106" s="29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1"/>
      <c r="AL106" s="29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9"/>
      <c r="R107" s="29"/>
      <c r="S107" s="29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1"/>
      <c r="AL107" s="29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9"/>
      <c r="R108" s="29"/>
      <c r="S108" s="29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1"/>
      <c r="AL108" s="29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9"/>
      <c r="R109" s="29"/>
      <c r="S109" s="29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1"/>
      <c r="AL109" s="29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9"/>
      <c r="R110" s="29"/>
      <c r="S110" s="29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1"/>
      <c r="AL110" s="29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9"/>
      <c r="R111" s="29"/>
      <c r="S111" s="29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1"/>
      <c r="AL111" s="29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9"/>
      <c r="R112" s="29"/>
      <c r="S112" s="29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1"/>
      <c r="AL112" s="29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9"/>
      <c r="R113" s="29"/>
      <c r="S113" s="29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1"/>
      <c r="AL113" s="29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9"/>
      <c r="R114" s="29"/>
      <c r="S114" s="29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1"/>
      <c r="AL114" s="29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9"/>
      <c r="R115" s="29"/>
      <c r="S115" s="29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1"/>
      <c r="AL115" s="29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9"/>
      <c r="R116" s="29"/>
      <c r="S116" s="29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1"/>
      <c r="AL116" s="29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9"/>
      <c r="R117" s="29"/>
      <c r="S117" s="29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1"/>
      <c r="AL117" s="29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9"/>
      <c r="R118" s="29"/>
      <c r="S118" s="29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1"/>
      <c r="AL118" s="29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9"/>
      <c r="R119" s="29"/>
      <c r="S119" s="29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1"/>
      <c r="AL119" s="29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9"/>
      <c r="R120" s="29"/>
      <c r="S120" s="29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1"/>
      <c r="AL120" s="29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9"/>
      <c r="R121" s="29"/>
      <c r="S121" s="29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1"/>
      <c r="AL121" s="29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9"/>
      <c r="R122" s="29"/>
      <c r="S122" s="29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1"/>
      <c r="AL122" s="29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9"/>
      <c r="R123" s="29"/>
      <c r="S123" s="29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1"/>
      <c r="AL123" s="29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9"/>
      <c r="R124" s="29"/>
      <c r="S124" s="29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1"/>
      <c r="AL124" s="29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9"/>
      <c r="R125" s="29"/>
      <c r="S125" s="29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1"/>
      <c r="AL125" s="29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9"/>
      <c r="R126" s="29"/>
      <c r="S126" s="29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1"/>
      <c r="AL126" s="29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9"/>
      <c r="R127" s="29"/>
      <c r="S127" s="29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1"/>
      <c r="AL127" s="29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9"/>
      <c r="R128" s="29"/>
      <c r="S128" s="29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1"/>
      <c r="AL128" s="29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9"/>
      <c r="R129" s="29"/>
      <c r="S129" s="29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1"/>
      <c r="AL129" s="29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9"/>
      <c r="R130" s="29"/>
      <c r="S130" s="29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1"/>
      <c r="AL130" s="29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9"/>
      <c r="R131" s="29"/>
      <c r="S131" s="29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1"/>
      <c r="AL131" s="29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9"/>
      <c r="R132" s="29"/>
      <c r="S132" s="29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1"/>
      <c r="AL132" s="29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9"/>
      <c r="R133" s="29"/>
      <c r="S133" s="29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1"/>
      <c r="AL133" s="29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9"/>
      <c r="R134" s="29"/>
      <c r="S134" s="29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  <c r="AI134" s="65"/>
      <c r="AJ134" s="65"/>
      <c r="AK134" s="1"/>
      <c r="AL134" s="29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9"/>
      <c r="R135" s="29"/>
      <c r="S135" s="29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1"/>
      <c r="AL135" s="29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9"/>
      <c r="R136" s="29"/>
      <c r="S136" s="29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1"/>
      <c r="AL136" s="29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9"/>
      <c r="R137" s="29"/>
      <c r="S137" s="29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1"/>
      <c r="AL137" s="29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9"/>
      <c r="R138" s="29"/>
      <c r="S138" s="29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  <c r="AK138" s="1"/>
      <c r="AL138" s="29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9"/>
      <c r="R139" s="29"/>
      <c r="S139" s="29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  <c r="AI139" s="65"/>
      <c r="AJ139" s="65"/>
      <c r="AK139" s="1"/>
      <c r="AL139" s="29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9"/>
      <c r="R140" s="29"/>
      <c r="S140" s="29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  <c r="AK140" s="1"/>
      <c r="AL140" s="29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9"/>
      <c r="R141" s="29"/>
      <c r="S141" s="29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1"/>
      <c r="AL141" s="29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9"/>
      <c r="R142" s="29"/>
      <c r="S142" s="29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  <c r="AI142" s="65"/>
      <c r="AJ142" s="65"/>
      <c r="AK142" s="1"/>
      <c r="AL142" s="29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9"/>
      <c r="R143" s="29"/>
      <c r="S143" s="29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  <c r="AI143" s="65"/>
      <c r="AJ143" s="65"/>
      <c r="AK143" s="1"/>
      <c r="AL143" s="29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9"/>
      <c r="R144" s="29"/>
      <c r="S144" s="29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1"/>
      <c r="AL144" s="29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9"/>
      <c r="R145" s="29"/>
      <c r="S145" s="29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1"/>
      <c r="AL145" s="29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9"/>
      <c r="R146" s="29"/>
      <c r="S146" s="29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1"/>
      <c r="AL146" s="29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9"/>
      <c r="R147" s="29"/>
      <c r="S147" s="29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1"/>
      <c r="AL147" s="29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9"/>
      <c r="R148" s="29"/>
      <c r="S148" s="29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1"/>
      <c r="AL148" s="29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9"/>
      <c r="R149" s="29"/>
      <c r="S149" s="29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1"/>
      <c r="AL149" s="29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9"/>
      <c r="R150" s="29"/>
      <c r="S150" s="29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1"/>
      <c r="AL150" s="29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9"/>
      <c r="R151" s="29"/>
      <c r="S151" s="29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1"/>
      <c r="AL151" s="29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9"/>
      <c r="R152" s="29"/>
      <c r="S152" s="29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  <c r="AI152" s="65"/>
      <c r="AJ152" s="65"/>
      <c r="AK152" s="1"/>
      <c r="AL152" s="29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9"/>
      <c r="R153" s="29"/>
      <c r="S153" s="29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  <c r="AI153" s="65"/>
      <c r="AJ153" s="65"/>
      <c r="AK153" s="1"/>
      <c r="AL153" s="29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9"/>
      <c r="R154" s="29"/>
      <c r="S154" s="29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1"/>
      <c r="AL154" s="29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9"/>
      <c r="R155" s="29"/>
      <c r="S155" s="29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1"/>
      <c r="AL155" s="29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9"/>
      <c r="R156" s="29"/>
      <c r="S156" s="29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1"/>
      <c r="AL156" s="29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9"/>
      <c r="R157" s="29"/>
      <c r="S157" s="29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  <c r="AK157" s="1"/>
      <c r="AL157" s="29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9"/>
      <c r="R158" s="29"/>
      <c r="S158" s="29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  <c r="AI158" s="65"/>
      <c r="AJ158" s="65"/>
      <c r="AK158" s="1"/>
      <c r="AL158" s="29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9"/>
      <c r="R159" s="29"/>
      <c r="S159" s="29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  <c r="AI159" s="65"/>
      <c r="AJ159" s="65"/>
      <c r="AK159" s="1"/>
      <c r="AL159" s="29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9"/>
      <c r="R160" s="29"/>
      <c r="S160" s="29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  <c r="AI160" s="65"/>
      <c r="AJ160" s="65"/>
      <c r="AK160" s="1"/>
      <c r="AL160" s="29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9"/>
      <c r="R161" s="29"/>
      <c r="S161" s="29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  <c r="AI161" s="65"/>
      <c r="AJ161" s="65"/>
      <c r="AK161" s="1"/>
      <c r="AL161" s="29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9"/>
      <c r="R162" s="29"/>
      <c r="S162" s="29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  <c r="AI162" s="65"/>
      <c r="AJ162" s="65"/>
      <c r="AK162" s="1"/>
      <c r="AL162" s="29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9"/>
      <c r="R163" s="29"/>
      <c r="S163" s="29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1"/>
      <c r="AL163" s="29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9"/>
      <c r="R164" s="29"/>
      <c r="S164" s="29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  <c r="AI164" s="65"/>
      <c r="AJ164" s="65"/>
      <c r="AK164" s="1"/>
      <c r="AL164" s="29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9"/>
      <c r="R165" s="29"/>
      <c r="S165" s="29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65"/>
      <c r="AJ165" s="65"/>
      <c r="AK165" s="1"/>
      <c r="AL165" s="29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9"/>
      <c r="R166" s="29"/>
      <c r="S166" s="29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  <c r="AI166" s="65"/>
      <c r="AJ166" s="65"/>
      <c r="AK166" s="1"/>
      <c r="AL166" s="29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9"/>
      <c r="R167" s="29"/>
      <c r="S167" s="29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  <c r="AI167" s="65"/>
      <c r="AJ167" s="65"/>
      <c r="AK167" s="1"/>
      <c r="AL167" s="29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9"/>
      <c r="R168" s="29"/>
      <c r="S168" s="29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  <c r="AI168" s="65"/>
      <c r="AJ168" s="65"/>
      <c r="AK168" s="1"/>
      <c r="AL168" s="29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9"/>
      <c r="R169" s="29"/>
      <c r="S169" s="29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1"/>
      <c r="AL169" s="29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9"/>
      <c r="R170" s="29"/>
      <c r="S170" s="29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1"/>
      <c r="AL170" s="29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29"/>
      <c r="R171" s="29"/>
      <c r="S171" s="29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1"/>
      <c r="AL171" s="29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29"/>
      <c r="R172" s="29"/>
      <c r="S172" s="29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  <c r="AI172" s="65"/>
      <c r="AJ172" s="65"/>
      <c r="AK172" s="1"/>
      <c r="AL172" s="29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29"/>
      <c r="R173" s="29"/>
      <c r="S173" s="29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  <c r="AI173" s="65"/>
      <c r="AJ173" s="65"/>
      <c r="AK173" s="1"/>
      <c r="AL173" s="29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A174" s="1"/>
      <c r="B174" s="1"/>
      <c r="C174" s="1"/>
      <c r="D174" s="1"/>
      <c r="L174"/>
      <c r="M174"/>
      <c r="N174"/>
      <c r="O174"/>
      <c r="P174"/>
      <c r="Q174" s="29"/>
      <c r="R174" s="29"/>
      <c r="S174" s="29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  <c r="AI174" s="65"/>
      <c r="AJ174" s="65"/>
      <c r="AK174" s="1"/>
      <c r="AL174" s="29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L175"/>
      <c r="M175"/>
      <c r="N175"/>
      <c r="O175"/>
      <c r="P175"/>
      <c r="Q175" s="29"/>
      <c r="R175" s="29"/>
      <c r="S175" s="29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  <c r="AI175" s="65"/>
      <c r="AJ175" s="65"/>
      <c r="AK175" s="1"/>
      <c r="AL175" s="29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4.25" x14ac:dyDescent="0.2">
      <c r="L176"/>
      <c r="M176"/>
      <c r="N176"/>
      <c r="O176"/>
      <c r="P176"/>
      <c r="Q176" s="29"/>
      <c r="R176" s="29"/>
      <c r="S176" s="29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  <c r="AI176" s="65"/>
      <c r="AJ176" s="65"/>
      <c r="AK176" s="1"/>
      <c r="AL176" s="29"/>
    </row>
    <row r="177" spans="12:38" ht="14.25" x14ac:dyDescent="0.2">
      <c r="L177"/>
      <c r="M177"/>
      <c r="N177"/>
      <c r="O177"/>
      <c r="P177"/>
      <c r="Q177" s="29"/>
      <c r="R177" s="29"/>
      <c r="S177" s="29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  <c r="AI177" s="65"/>
      <c r="AJ177" s="65"/>
      <c r="AK177" s="1"/>
      <c r="AL177" s="29"/>
    </row>
    <row r="178" spans="12:38" ht="14.25" x14ac:dyDescent="0.2">
      <c r="L178"/>
      <c r="M178"/>
      <c r="N178"/>
      <c r="O178"/>
      <c r="P178"/>
      <c r="Q178" s="29"/>
      <c r="R178" s="29"/>
      <c r="S178" s="29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  <c r="AI178" s="65"/>
      <c r="AJ178" s="65"/>
      <c r="AK178" s="1"/>
      <c r="AL178" s="29"/>
    </row>
    <row r="179" spans="12:38" ht="14.25" x14ac:dyDescent="0.2">
      <c r="L179" s="29"/>
      <c r="M179" s="29"/>
      <c r="N179" s="29"/>
      <c r="O179" s="29"/>
      <c r="P179" s="29"/>
      <c r="R179" s="29"/>
      <c r="S179" s="29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  <c r="AI179" s="65"/>
      <c r="AJ179" s="65"/>
      <c r="AK179" s="1"/>
      <c r="AL179" s="29"/>
    </row>
    <row r="180" spans="12:38" ht="14.25" x14ac:dyDescent="0.2">
      <c r="L180" s="29"/>
      <c r="M180" s="29"/>
      <c r="N180" s="29"/>
      <c r="O180" s="29"/>
      <c r="P180" s="29"/>
      <c r="R180" s="29"/>
      <c r="S180" s="29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  <c r="AI180" s="65"/>
      <c r="AJ180" s="65"/>
      <c r="AK180" s="1"/>
      <c r="AL180" s="29"/>
    </row>
    <row r="181" spans="12:38" ht="14.25" x14ac:dyDescent="0.2">
      <c r="L181" s="29"/>
      <c r="M181" s="29"/>
      <c r="N181" s="29"/>
      <c r="O181" s="29"/>
      <c r="P181" s="29"/>
      <c r="R181" s="29"/>
      <c r="S181" s="29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  <c r="AI181" s="65"/>
      <c r="AJ181" s="65"/>
      <c r="AK181" s="1"/>
      <c r="AL181" s="29"/>
    </row>
    <row r="182" spans="12:38" ht="14.25" x14ac:dyDescent="0.2">
      <c r="L182" s="29"/>
      <c r="M182" s="29"/>
      <c r="N182" s="29"/>
      <c r="O182" s="29"/>
      <c r="P182" s="29"/>
      <c r="R182" s="29"/>
      <c r="S182" s="29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  <c r="AI182" s="65"/>
      <c r="AJ182" s="65"/>
      <c r="AK182" s="29"/>
      <c r="AL182" s="29"/>
    </row>
    <row r="183" spans="12:38" x14ac:dyDescent="0.25">
      <c r="R183" s="30"/>
      <c r="S183" s="30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  <c r="AI183" s="65"/>
      <c r="AJ183" s="65"/>
    </row>
    <row r="184" spans="12:38" x14ac:dyDescent="0.25">
      <c r="R184" s="30"/>
      <c r="S184" s="30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  <c r="AI184" s="65"/>
      <c r="AJ184" s="65"/>
    </row>
    <row r="185" spans="12:38" x14ac:dyDescent="0.25">
      <c r="R185" s="30"/>
      <c r="S185" s="30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  <c r="AI185" s="65"/>
      <c r="AJ185" s="65"/>
    </row>
    <row r="186" spans="12:38" x14ac:dyDescent="0.25">
      <c r="L186"/>
      <c r="M186"/>
      <c r="N186"/>
      <c r="O186"/>
      <c r="P186"/>
      <c r="R186" s="30"/>
      <c r="S186" s="30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  <c r="AI186" s="65"/>
      <c r="AJ186" s="65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  <c r="AI189" s="65"/>
      <c r="AJ189" s="65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  <c r="AI191" s="65"/>
      <c r="AJ191" s="65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  <c r="AI192" s="65"/>
      <c r="AJ192" s="65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  <c r="AI194" s="65"/>
      <c r="AJ194" s="65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  <c r="AI195" s="65"/>
      <c r="AJ195" s="65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  <c r="AI196" s="65"/>
      <c r="AJ196" s="65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  <c r="AI197" s="65"/>
      <c r="AJ197" s="65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  <c r="AI198" s="65"/>
      <c r="AJ198" s="65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  <c r="AI199" s="65"/>
      <c r="AJ199" s="65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  <c r="AI200" s="65"/>
      <c r="AJ200" s="65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  <c r="AI201" s="65"/>
      <c r="AJ201" s="65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  <c r="AI202" s="65"/>
      <c r="AJ202" s="65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  <c r="AI203" s="65"/>
      <c r="AJ203" s="65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  <c r="AI204" s="65"/>
      <c r="AJ204" s="65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  <c r="AI205" s="65"/>
      <c r="AJ205" s="65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  <c r="AI206" s="65"/>
      <c r="AJ206" s="65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  <c r="AI207" s="65"/>
      <c r="AJ207" s="65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  <c r="AI208" s="65"/>
      <c r="AJ208" s="65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  <c r="AI210" s="65"/>
      <c r="AJ210" s="65"/>
      <c r="AK210"/>
      <c r="AL210"/>
    </row>
    <row r="211" spans="12:38" ht="14.25" x14ac:dyDescent="0.2">
      <c r="L211"/>
      <c r="M211"/>
      <c r="N211"/>
      <c r="O211"/>
      <c r="P211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  <c r="AI211" s="65"/>
      <c r="AJ211" s="65"/>
      <c r="AK211"/>
      <c r="AL211"/>
    </row>
    <row r="212" spans="12:38" ht="14.25" x14ac:dyDescent="0.2">
      <c r="L212"/>
      <c r="M212"/>
      <c r="N212"/>
      <c r="O212"/>
      <c r="P212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  <c r="AI212" s="65"/>
      <c r="AJ212" s="65"/>
      <c r="AK212"/>
      <c r="AL212"/>
    </row>
    <row r="213" spans="12:38" ht="14.25" x14ac:dyDescent="0.2">
      <c r="L213"/>
      <c r="M213"/>
      <c r="N213"/>
      <c r="O213"/>
      <c r="P213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  <c r="AI213" s="65"/>
      <c r="AJ213" s="65"/>
      <c r="AK213"/>
      <c r="AL213"/>
    </row>
    <row r="214" spans="12:38" ht="14.25" x14ac:dyDescent="0.2">
      <c r="L214"/>
      <c r="M214"/>
      <c r="N214"/>
      <c r="O214"/>
      <c r="P214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  <c r="AI214" s="65"/>
      <c r="AJ214" s="65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35" customWidth="1"/>
    <col min="3" max="3" width="21.5703125" style="36" customWidth="1"/>
    <col min="4" max="4" width="10.5703125" style="70" customWidth="1"/>
    <col min="5" max="5" width="8" style="70" customWidth="1"/>
    <col min="6" max="6" width="0.7109375" style="30" customWidth="1"/>
    <col min="7" max="11" width="5.28515625" style="36" customWidth="1"/>
    <col min="12" max="12" width="7.28515625" style="36" customWidth="1"/>
    <col min="13" max="21" width="5.28515625" style="36" customWidth="1"/>
    <col min="22" max="22" width="9" style="36" customWidth="1"/>
    <col min="23" max="23" width="20.85546875" style="70" customWidth="1"/>
    <col min="24" max="24" width="9.7109375" style="36" customWidth="1"/>
    <col min="25" max="30" width="9.140625" style="71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8554687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8554687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8554687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8554687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8554687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8554687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8554687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8554687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8554687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8554687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8554687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8554687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8554687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8554687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8554687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8554687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8554687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8554687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8554687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8554687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8554687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8554687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8554687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8554687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8554687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8554687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8554687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8554687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8554687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8554687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8554687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8554687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8554687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8554687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8554687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8554687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8554687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8554687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8554687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8554687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8554687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8554687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8554687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8554687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8554687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8554687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8554687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8554687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8554687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8554687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8554687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8554687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8554687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8554687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8554687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8554687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8554687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8554687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8554687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8554687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8554687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8554687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85546875" customWidth="1"/>
    <col min="16152" max="16152" width="9.7109375" customWidth="1"/>
  </cols>
  <sheetData>
    <row r="1" spans="1:32" ht="18.75" x14ac:dyDescent="0.3">
      <c r="A1" s="8"/>
      <c r="B1" s="118" t="s">
        <v>95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9"/>
      <c r="X1" s="40"/>
      <c r="Y1" s="41"/>
      <c r="Z1" s="41"/>
      <c r="AA1" s="41"/>
      <c r="AB1" s="41"/>
      <c r="AC1" s="41"/>
      <c r="AD1" s="41"/>
    </row>
    <row r="2" spans="1:32" x14ac:dyDescent="0.25">
      <c r="A2" s="8"/>
      <c r="B2" s="119" t="s">
        <v>20</v>
      </c>
      <c r="C2" s="5" t="s">
        <v>96</v>
      </c>
      <c r="D2" s="42"/>
      <c r="E2" s="11"/>
      <c r="F2" s="43"/>
      <c r="G2" s="4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2"/>
      <c r="X2" s="24"/>
      <c r="Y2" s="41"/>
      <c r="Z2" s="41"/>
      <c r="AA2" s="41"/>
      <c r="AB2" s="41"/>
      <c r="AC2" s="41"/>
      <c r="AD2" s="41"/>
    </row>
    <row r="3" spans="1:32" x14ac:dyDescent="0.25">
      <c r="A3" s="8"/>
      <c r="B3" s="44" t="s">
        <v>37</v>
      </c>
      <c r="C3" s="19" t="s">
        <v>38</v>
      </c>
      <c r="D3" s="45" t="s">
        <v>39</v>
      </c>
      <c r="E3" s="46" t="s">
        <v>1</v>
      </c>
      <c r="F3" s="29"/>
      <c r="G3" s="47" t="s">
        <v>40</v>
      </c>
      <c r="H3" s="48" t="s">
        <v>41</v>
      </c>
      <c r="I3" s="48" t="s">
        <v>42</v>
      </c>
      <c r="J3" s="18" t="s">
        <v>43</v>
      </c>
      <c r="K3" s="49" t="s">
        <v>44</v>
      </c>
      <c r="L3" s="49" t="s">
        <v>45</v>
      </c>
      <c r="M3" s="47" t="s">
        <v>46</v>
      </c>
      <c r="N3" s="47" t="s">
        <v>47</v>
      </c>
      <c r="O3" s="48" t="s">
        <v>48</v>
      </c>
      <c r="P3" s="47" t="s">
        <v>41</v>
      </c>
      <c r="Q3" s="47" t="s">
        <v>49</v>
      </c>
      <c r="R3" s="47">
        <v>1</v>
      </c>
      <c r="S3" s="47">
        <v>2</v>
      </c>
      <c r="T3" s="47">
        <v>3</v>
      </c>
      <c r="U3" s="47" t="s">
        <v>50</v>
      </c>
      <c r="V3" s="18" t="s">
        <v>51</v>
      </c>
      <c r="W3" s="16" t="s">
        <v>52</v>
      </c>
      <c r="X3" s="16" t="s">
        <v>53</v>
      </c>
      <c r="Y3" s="41"/>
      <c r="Z3" s="41"/>
      <c r="AA3" s="41"/>
      <c r="AB3" s="41"/>
      <c r="AC3" s="41"/>
      <c r="AD3" s="41"/>
    </row>
    <row r="4" spans="1:32" x14ac:dyDescent="0.25">
      <c r="A4" s="20"/>
      <c r="B4" s="50" t="s">
        <v>54</v>
      </c>
      <c r="C4" s="51" t="s">
        <v>55</v>
      </c>
      <c r="D4" s="52" t="s">
        <v>56</v>
      </c>
      <c r="E4" s="53" t="s">
        <v>22</v>
      </c>
      <c r="F4" s="29"/>
      <c r="G4" s="54"/>
      <c r="H4" s="54"/>
      <c r="I4" s="55"/>
      <c r="J4" s="56"/>
      <c r="K4" s="56" t="s">
        <v>57</v>
      </c>
      <c r="L4" s="56"/>
      <c r="M4" s="56"/>
      <c r="N4" s="54"/>
      <c r="O4" s="55"/>
      <c r="P4" s="54"/>
      <c r="Q4" s="55"/>
      <c r="R4" s="55"/>
      <c r="S4" s="55"/>
      <c r="T4" s="55"/>
      <c r="U4" s="55"/>
      <c r="V4" s="57"/>
      <c r="W4" s="51" t="s">
        <v>58</v>
      </c>
      <c r="X4" s="58" t="s">
        <v>59</v>
      </c>
      <c r="Y4" s="41"/>
      <c r="Z4" s="41"/>
      <c r="AA4" s="41"/>
      <c r="AB4" s="41"/>
      <c r="AC4" s="41"/>
      <c r="AD4" s="41"/>
    </row>
    <row r="5" spans="1:32" x14ac:dyDescent="0.25">
      <c r="A5" s="20"/>
      <c r="B5" s="50" t="s">
        <v>60</v>
      </c>
      <c r="C5" s="51" t="s">
        <v>61</v>
      </c>
      <c r="D5" s="52" t="s">
        <v>56</v>
      </c>
      <c r="E5" s="53" t="s">
        <v>22</v>
      </c>
      <c r="F5" s="29"/>
      <c r="G5" s="54"/>
      <c r="H5" s="54"/>
      <c r="I5" s="55">
        <v>1</v>
      </c>
      <c r="J5" s="56" t="s">
        <v>62</v>
      </c>
      <c r="K5" s="56">
        <v>5</v>
      </c>
      <c r="L5" s="56"/>
      <c r="M5" s="56">
        <v>1</v>
      </c>
      <c r="N5" s="54"/>
      <c r="O5" s="55"/>
      <c r="P5" s="54">
        <v>1</v>
      </c>
      <c r="Q5" s="55"/>
      <c r="R5" s="55"/>
      <c r="S5" s="55"/>
      <c r="T5" s="55"/>
      <c r="U5" s="55"/>
      <c r="V5" s="57"/>
      <c r="W5" s="51" t="s">
        <v>58</v>
      </c>
      <c r="X5" s="58" t="s">
        <v>63</v>
      </c>
      <c r="Y5" s="41"/>
      <c r="Z5" s="41"/>
      <c r="AA5" s="41"/>
      <c r="AB5" s="41"/>
      <c r="AC5" s="41"/>
      <c r="AD5" s="41"/>
    </row>
    <row r="6" spans="1:32" x14ac:dyDescent="0.25">
      <c r="A6" s="20"/>
      <c r="B6" s="89" t="s">
        <v>64</v>
      </c>
      <c r="C6" s="90" t="s">
        <v>65</v>
      </c>
      <c r="D6" s="91"/>
      <c r="E6" s="92"/>
      <c r="F6" s="93"/>
      <c r="G6" s="90"/>
      <c r="H6" s="92"/>
      <c r="I6" s="60"/>
      <c r="J6" s="92"/>
      <c r="K6" s="92"/>
      <c r="L6" s="92"/>
      <c r="M6" s="92"/>
      <c r="N6" s="92"/>
      <c r="O6" s="92"/>
      <c r="P6" s="92"/>
      <c r="Q6" s="92"/>
      <c r="R6" s="61"/>
      <c r="S6" s="92"/>
      <c r="T6" s="92"/>
      <c r="U6" s="92"/>
      <c r="V6" s="92"/>
      <c r="W6" s="61"/>
      <c r="X6" s="62"/>
      <c r="Y6" s="41"/>
      <c r="Z6" s="41"/>
      <c r="AA6" s="41"/>
      <c r="AB6" s="41"/>
      <c r="AC6" s="41"/>
      <c r="AD6" s="41"/>
    </row>
    <row r="7" spans="1:32" x14ac:dyDescent="0.25">
      <c r="A7" s="20"/>
      <c r="B7" s="94"/>
      <c r="C7" s="95"/>
      <c r="D7" s="95"/>
      <c r="E7" s="67"/>
      <c r="F7" s="67"/>
      <c r="G7" s="96"/>
      <c r="H7" s="97"/>
      <c r="I7" s="66"/>
      <c r="J7" s="97"/>
      <c r="K7" s="66"/>
      <c r="L7" s="97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98"/>
      <c r="Y7" s="41"/>
      <c r="Z7" s="41"/>
      <c r="AA7" s="41"/>
      <c r="AB7" s="41"/>
      <c r="AC7" s="41"/>
      <c r="AD7" s="41"/>
    </row>
    <row r="8" spans="1:32" s="9" customFormat="1" ht="18.75" customHeight="1" x14ac:dyDescent="0.2">
      <c r="A8" s="8"/>
      <c r="B8" s="117" t="s">
        <v>85</v>
      </c>
      <c r="C8" s="38"/>
      <c r="D8" s="39"/>
      <c r="E8" s="39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40"/>
      <c r="Y8" s="29"/>
      <c r="Z8" s="29"/>
      <c r="AA8" s="29"/>
      <c r="AB8" s="29"/>
      <c r="AC8" s="29"/>
      <c r="AD8" s="29"/>
      <c r="AE8" s="29"/>
      <c r="AF8" s="29"/>
    </row>
    <row r="9" spans="1:32" s="21" customFormat="1" ht="15" customHeight="1" x14ac:dyDescent="0.2">
      <c r="A9" s="20"/>
      <c r="B9" s="44" t="s">
        <v>37</v>
      </c>
      <c r="C9" s="19" t="s">
        <v>86</v>
      </c>
      <c r="D9" s="45" t="s">
        <v>39</v>
      </c>
      <c r="E9" s="46" t="s">
        <v>1</v>
      </c>
      <c r="F9" s="65"/>
      <c r="G9" s="47" t="s">
        <v>40</v>
      </c>
      <c r="H9" s="48" t="s">
        <v>41</v>
      </c>
      <c r="I9" s="48" t="s">
        <v>42</v>
      </c>
      <c r="J9" s="18" t="s">
        <v>43</v>
      </c>
      <c r="K9" s="49" t="s">
        <v>44</v>
      </c>
      <c r="L9" s="49" t="s">
        <v>45</v>
      </c>
      <c r="M9" s="47" t="s">
        <v>46</v>
      </c>
      <c r="N9" s="47" t="s">
        <v>47</v>
      </c>
      <c r="O9" s="48" t="s">
        <v>48</v>
      </c>
      <c r="P9" s="47" t="s">
        <v>41</v>
      </c>
      <c r="Q9" s="47" t="s">
        <v>49</v>
      </c>
      <c r="R9" s="47">
        <v>1</v>
      </c>
      <c r="S9" s="47">
        <v>2</v>
      </c>
      <c r="T9" s="47">
        <v>3</v>
      </c>
      <c r="U9" s="47" t="s">
        <v>50</v>
      </c>
      <c r="V9" s="18" t="s">
        <v>87</v>
      </c>
      <c r="W9" s="16" t="s">
        <v>52</v>
      </c>
      <c r="X9" s="16" t="s">
        <v>53</v>
      </c>
      <c r="Y9" s="29"/>
      <c r="Z9" s="29"/>
      <c r="AA9" s="29"/>
      <c r="AB9" s="29"/>
      <c r="AC9" s="29"/>
      <c r="AD9" s="29"/>
      <c r="AE9" s="29"/>
      <c r="AF9" s="29"/>
    </row>
    <row r="10" spans="1:32" s="21" customFormat="1" ht="15" customHeight="1" x14ac:dyDescent="0.2">
      <c r="A10" s="20"/>
      <c r="B10" s="52" t="s">
        <v>90</v>
      </c>
      <c r="C10" s="99" t="s">
        <v>91</v>
      </c>
      <c r="D10" s="52" t="s">
        <v>88</v>
      </c>
      <c r="E10" s="100" t="s">
        <v>22</v>
      </c>
      <c r="F10" s="65"/>
      <c r="G10" s="101">
        <v>1</v>
      </c>
      <c r="H10" s="102"/>
      <c r="I10" s="101"/>
      <c r="J10" s="103"/>
      <c r="K10" s="103" t="s">
        <v>57</v>
      </c>
      <c r="L10" s="102"/>
      <c r="M10" s="104">
        <v>1</v>
      </c>
      <c r="N10" s="105"/>
      <c r="O10" s="105"/>
      <c r="P10" s="105"/>
      <c r="Q10" s="104"/>
      <c r="R10" s="104"/>
      <c r="S10" s="104"/>
      <c r="T10" s="104"/>
      <c r="U10" s="104"/>
      <c r="V10" s="106"/>
      <c r="W10" s="100" t="s">
        <v>104</v>
      </c>
      <c r="X10" s="54">
        <v>3000</v>
      </c>
      <c r="Y10" s="29"/>
      <c r="Z10" s="29"/>
      <c r="AA10" s="29"/>
      <c r="AB10" s="29"/>
      <c r="AC10" s="29"/>
      <c r="AD10" s="29"/>
      <c r="AE10" s="29"/>
      <c r="AF10" s="29"/>
    </row>
    <row r="11" spans="1:32" s="21" customFormat="1" ht="15" customHeight="1" x14ac:dyDescent="0.2">
      <c r="A11" s="20"/>
      <c r="B11" s="107" t="s">
        <v>92</v>
      </c>
      <c r="C11" s="108" t="s">
        <v>93</v>
      </c>
      <c r="D11" s="107" t="s">
        <v>89</v>
      </c>
      <c r="E11" s="109" t="s">
        <v>22</v>
      </c>
      <c r="F11" s="65"/>
      <c r="G11" s="110"/>
      <c r="H11" s="110"/>
      <c r="I11" s="110">
        <v>1</v>
      </c>
      <c r="J11" s="111" t="s">
        <v>62</v>
      </c>
      <c r="K11" s="111">
        <v>6</v>
      </c>
      <c r="L11" s="112"/>
      <c r="M11" s="112">
        <v>1</v>
      </c>
      <c r="N11" s="111"/>
      <c r="O11" s="112"/>
      <c r="P11" s="112"/>
      <c r="Q11" s="112"/>
      <c r="R11" s="112"/>
      <c r="S11" s="112"/>
      <c r="T11" s="112"/>
      <c r="U11" s="112"/>
      <c r="V11" s="113"/>
      <c r="W11" s="109" t="s">
        <v>58</v>
      </c>
      <c r="X11" s="114">
        <v>1600</v>
      </c>
      <c r="Y11" s="29"/>
      <c r="Z11" s="29"/>
      <c r="AA11" s="29"/>
      <c r="AB11" s="29"/>
      <c r="AC11" s="29"/>
      <c r="AD11" s="29"/>
      <c r="AE11" s="29"/>
      <c r="AF11" s="29"/>
    </row>
    <row r="12" spans="1:32" x14ac:dyDescent="0.25">
      <c r="A12" s="20"/>
      <c r="B12" s="89" t="s">
        <v>64</v>
      </c>
      <c r="C12" s="90" t="s">
        <v>94</v>
      </c>
      <c r="D12" s="115"/>
      <c r="E12" s="92"/>
      <c r="F12" s="93"/>
      <c r="G12" s="90"/>
      <c r="H12" s="92"/>
      <c r="I12" s="60"/>
      <c r="J12" s="92"/>
      <c r="K12" s="92"/>
      <c r="L12" s="92"/>
      <c r="M12" s="92"/>
      <c r="N12" s="92"/>
      <c r="O12" s="92"/>
      <c r="P12" s="92"/>
      <c r="Q12" s="92"/>
      <c r="R12" s="61"/>
      <c r="S12" s="92"/>
      <c r="T12" s="92"/>
      <c r="U12" s="92"/>
      <c r="V12" s="92"/>
      <c r="W12" s="61"/>
      <c r="X12" s="62"/>
      <c r="Y12" s="41"/>
      <c r="Z12" s="41"/>
      <c r="AA12" s="41"/>
      <c r="AB12" s="41"/>
      <c r="AC12" s="41"/>
      <c r="AD12" s="41"/>
    </row>
    <row r="13" spans="1:32" x14ac:dyDescent="0.25">
      <c r="A13" s="20"/>
      <c r="B13" s="116"/>
      <c r="C13" s="66"/>
      <c r="D13" s="95"/>
      <c r="E13" s="67"/>
      <c r="F13" s="67"/>
      <c r="G13" s="66"/>
      <c r="H13" s="97"/>
      <c r="I13" s="97"/>
      <c r="J13" s="97"/>
      <c r="K13" s="97"/>
      <c r="L13" s="97"/>
      <c r="M13" s="66"/>
      <c r="N13" s="97"/>
      <c r="O13" s="97"/>
      <c r="P13" s="97"/>
      <c r="Q13" s="97"/>
      <c r="R13" s="66"/>
      <c r="S13" s="97"/>
      <c r="T13" s="97"/>
      <c r="U13" s="97"/>
      <c r="V13" s="97"/>
      <c r="W13" s="66"/>
      <c r="X13" s="98"/>
      <c r="Y13" s="41"/>
      <c r="Z13" s="41"/>
      <c r="AA13" s="41"/>
      <c r="AB13" s="41"/>
      <c r="AC13" s="41"/>
      <c r="AD13" s="41"/>
    </row>
    <row r="14" spans="1:32" s="21" customFormat="1" ht="15" customHeight="1" x14ac:dyDescent="0.25">
      <c r="A14" s="20"/>
      <c r="B14" s="63"/>
      <c r="C14" s="1"/>
      <c r="D14" s="63"/>
      <c r="E14" s="68"/>
      <c r="F14" s="30"/>
      <c r="G14" s="1"/>
      <c r="H14" s="65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63"/>
      <c r="X14" s="1"/>
      <c r="Y14" s="29"/>
      <c r="Z14" s="29"/>
      <c r="AA14" s="29"/>
      <c r="AB14" s="29"/>
      <c r="AC14" s="29"/>
      <c r="AD14" s="29"/>
      <c r="AE14" s="29"/>
      <c r="AF14" s="29"/>
    </row>
    <row r="15" spans="1:32" s="21" customFormat="1" ht="15" customHeight="1" x14ac:dyDescent="0.25">
      <c r="A15" s="20"/>
      <c r="B15" s="63"/>
      <c r="C15" s="1"/>
      <c r="D15" s="63"/>
      <c r="E15" s="68"/>
      <c r="F15" s="30"/>
      <c r="G15" s="1"/>
      <c r="H15" s="65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63"/>
      <c r="X15" s="1"/>
      <c r="Y15" s="29"/>
      <c r="Z15" s="29"/>
      <c r="AA15" s="29"/>
      <c r="AB15" s="29"/>
      <c r="AC15" s="29"/>
      <c r="AD15" s="29"/>
      <c r="AE15" s="29"/>
      <c r="AF15" s="29"/>
    </row>
    <row r="16" spans="1:32" x14ac:dyDescent="0.25">
      <c r="A16" s="20"/>
      <c r="B16" s="63"/>
      <c r="C16" s="1"/>
      <c r="D16" s="63"/>
      <c r="E16" s="68"/>
      <c r="G16" s="1"/>
      <c r="H16" s="65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63"/>
      <c r="X16" s="1"/>
      <c r="Y16" s="41"/>
      <c r="Z16" s="41"/>
      <c r="AA16" s="41"/>
      <c r="AB16" s="41"/>
      <c r="AC16" s="41"/>
      <c r="AD16" s="41"/>
    </row>
    <row r="17" spans="1:30" x14ac:dyDescent="0.25">
      <c r="A17" s="20"/>
      <c r="B17" s="63"/>
      <c r="C17" s="1"/>
      <c r="D17" s="63"/>
      <c r="E17" s="68"/>
      <c r="G17" s="1"/>
      <c r="H17" s="65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63"/>
      <c r="X17" s="1"/>
      <c r="Y17" s="41"/>
      <c r="Z17" s="41"/>
      <c r="AA17" s="41"/>
      <c r="AB17" s="41"/>
      <c r="AC17" s="41"/>
      <c r="AD17" s="41"/>
    </row>
    <row r="18" spans="1:30" x14ac:dyDescent="0.25">
      <c r="A18" s="20"/>
      <c r="B18" s="63"/>
      <c r="C18" s="1"/>
      <c r="D18" s="63"/>
      <c r="E18" s="68"/>
      <c r="G18" s="1"/>
      <c r="H18" s="65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63"/>
      <c r="X18" s="1"/>
      <c r="Y18" s="41"/>
      <c r="Z18" s="41"/>
      <c r="AA18" s="41"/>
      <c r="AB18" s="41"/>
      <c r="AC18" s="41"/>
      <c r="AD18" s="41"/>
    </row>
    <row r="19" spans="1:30" x14ac:dyDescent="0.25">
      <c r="A19" s="20"/>
      <c r="B19" s="63"/>
      <c r="C19" s="1"/>
      <c r="D19" s="63"/>
      <c r="E19" s="68"/>
      <c r="G19" s="1"/>
      <c r="H19" s="65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63"/>
      <c r="X19" s="1"/>
      <c r="Y19" s="41"/>
      <c r="Z19" s="41"/>
      <c r="AA19" s="41"/>
      <c r="AB19" s="41"/>
      <c r="AC19" s="41"/>
      <c r="AD19" s="41"/>
    </row>
    <row r="20" spans="1:30" x14ac:dyDescent="0.25">
      <c r="A20" s="20"/>
      <c r="B20" s="63"/>
      <c r="C20" s="1"/>
      <c r="D20" s="63"/>
      <c r="E20" s="68"/>
      <c r="G20" s="1"/>
      <c r="H20" s="65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63"/>
      <c r="X20" s="1"/>
      <c r="Y20" s="41"/>
      <c r="Z20" s="41"/>
      <c r="AA20" s="41"/>
      <c r="AB20" s="41"/>
      <c r="AC20" s="41"/>
      <c r="AD20" s="41"/>
    </row>
    <row r="21" spans="1:30" x14ac:dyDescent="0.25">
      <c r="A21" s="20"/>
      <c r="B21" s="63"/>
      <c r="C21" s="1"/>
      <c r="D21" s="63"/>
      <c r="E21" s="68"/>
      <c r="G21" s="1"/>
      <c r="H21" s="65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63"/>
      <c r="X21" s="1"/>
      <c r="Y21" s="41"/>
      <c r="Z21" s="41"/>
      <c r="AA21" s="41"/>
      <c r="AB21" s="41"/>
      <c r="AC21" s="41"/>
      <c r="AD21" s="41"/>
    </row>
    <row r="22" spans="1:30" x14ac:dyDescent="0.25">
      <c r="A22" s="20"/>
      <c r="B22" s="63"/>
      <c r="C22" s="1"/>
      <c r="D22" s="63"/>
      <c r="E22" s="68"/>
      <c r="G22" s="1"/>
      <c r="H22" s="65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63"/>
      <c r="X22" s="1"/>
      <c r="Y22" s="41"/>
      <c r="Z22" s="41"/>
      <c r="AA22" s="41"/>
      <c r="AB22" s="41"/>
      <c r="AC22" s="41"/>
      <c r="AD22" s="41"/>
    </row>
    <row r="23" spans="1:30" x14ac:dyDescent="0.25">
      <c r="A23" s="20"/>
      <c r="B23" s="63"/>
      <c r="C23" s="1"/>
      <c r="D23" s="63"/>
      <c r="E23" s="68"/>
      <c r="G23" s="1"/>
      <c r="H23" s="65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63"/>
      <c r="X23" s="1"/>
      <c r="Y23" s="41"/>
      <c r="Z23" s="41"/>
      <c r="AA23" s="41"/>
      <c r="AB23" s="41"/>
      <c r="AC23" s="41"/>
      <c r="AD23" s="41"/>
    </row>
    <row r="24" spans="1:30" x14ac:dyDescent="0.25">
      <c r="A24" s="20"/>
      <c r="B24" s="63"/>
      <c r="C24" s="1"/>
      <c r="D24" s="63"/>
      <c r="E24" s="68"/>
      <c r="G24" s="1"/>
      <c r="H24" s="65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63"/>
      <c r="X24" s="1"/>
      <c r="Y24" s="41"/>
      <c r="Z24" s="41"/>
      <c r="AA24" s="41"/>
      <c r="AB24" s="41"/>
      <c r="AC24" s="41"/>
      <c r="AD24" s="41"/>
    </row>
    <row r="25" spans="1:30" x14ac:dyDescent="0.25">
      <c r="A25" s="20"/>
      <c r="B25" s="63"/>
      <c r="C25" s="1"/>
      <c r="D25" s="63"/>
      <c r="E25" s="68"/>
      <c r="G25" s="1"/>
      <c r="H25" s="65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63"/>
      <c r="X25" s="1"/>
      <c r="Y25" s="41"/>
      <c r="Z25" s="41"/>
      <c r="AA25" s="41"/>
      <c r="AB25" s="41"/>
      <c r="AC25" s="41"/>
      <c r="AD25" s="41"/>
    </row>
    <row r="26" spans="1:30" x14ac:dyDescent="0.25">
      <c r="A26" s="20"/>
      <c r="B26" s="63"/>
      <c r="C26" s="1"/>
      <c r="D26" s="63"/>
      <c r="E26" s="68"/>
      <c r="G26" s="1"/>
      <c r="H26" s="65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63"/>
      <c r="X26" s="1"/>
      <c r="Y26" s="41"/>
      <c r="Z26" s="41"/>
      <c r="AA26" s="41"/>
      <c r="AB26" s="41"/>
      <c r="AC26" s="41"/>
      <c r="AD26" s="41"/>
    </row>
    <row r="27" spans="1:30" x14ac:dyDescent="0.25">
      <c r="A27" s="20"/>
      <c r="B27" s="63"/>
      <c r="C27" s="1"/>
      <c r="D27" s="63"/>
      <c r="E27" s="68"/>
      <c r="G27" s="1"/>
      <c r="H27" s="65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63"/>
      <c r="X27" s="1"/>
      <c r="Y27" s="41"/>
      <c r="Z27" s="41"/>
      <c r="AA27" s="41"/>
      <c r="AB27" s="41"/>
      <c r="AC27" s="41"/>
      <c r="AD27" s="41"/>
    </row>
    <row r="28" spans="1:30" x14ac:dyDescent="0.25">
      <c r="A28" s="20"/>
      <c r="B28" s="63"/>
      <c r="C28" s="1"/>
      <c r="D28" s="63"/>
      <c r="E28" s="68"/>
      <c r="G28" s="1"/>
      <c r="H28" s="65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63"/>
      <c r="X28" s="1"/>
      <c r="Y28" s="41"/>
      <c r="Z28" s="41"/>
      <c r="AA28" s="41"/>
      <c r="AB28" s="41"/>
      <c r="AC28" s="41"/>
      <c r="AD28" s="41"/>
    </row>
    <row r="29" spans="1:30" x14ac:dyDescent="0.25">
      <c r="A29" s="20"/>
      <c r="B29" s="63"/>
      <c r="C29" s="1"/>
      <c r="D29" s="63"/>
      <c r="E29" s="68"/>
      <c r="G29" s="1"/>
      <c r="H29" s="65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63"/>
      <c r="X29" s="1"/>
      <c r="Y29" s="41"/>
      <c r="Z29" s="41"/>
      <c r="AA29" s="41"/>
      <c r="AB29" s="41"/>
      <c r="AC29" s="41"/>
      <c r="AD29" s="41"/>
    </row>
    <row r="30" spans="1:30" x14ac:dyDescent="0.25">
      <c r="A30" s="20"/>
      <c r="B30" s="63"/>
      <c r="C30" s="1"/>
      <c r="D30" s="63"/>
      <c r="E30" s="68"/>
      <c r="G30" s="1"/>
      <c r="H30" s="65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63"/>
      <c r="X30" s="1"/>
      <c r="Y30" s="41"/>
      <c r="Z30" s="41"/>
      <c r="AA30" s="41"/>
      <c r="AB30" s="41"/>
      <c r="AC30" s="41"/>
      <c r="AD30" s="41"/>
    </row>
    <row r="31" spans="1:30" x14ac:dyDescent="0.25">
      <c r="A31" s="20"/>
      <c r="B31" s="63"/>
      <c r="C31" s="1"/>
      <c r="D31" s="63"/>
      <c r="E31" s="68"/>
      <c r="G31" s="1"/>
      <c r="H31" s="65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63"/>
      <c r="X31" s="1"/>
      <c r="Y31" s="41"/>
      <c r="Z31" s="41"/>
      <c r="AA31" s="41"/>
      <c r="AB31" s="41"/>
      <c r="AC31" s="41"/>
      <c r="AD31" s="41"/>
    </row>
    <row r="32" spans="1:30" x14ac:dyDescent="0.25">
      <c r="A32" s="20"/>
      <c r="B32" s="63"/>
      <c r="C32" s="1"/>
      <c r="D32" s="63"/>
      <c r="E32" s="68"/>
      <c r="G32" s="1"/>
      <c r="H32" s="65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63"/>
      <c r="X32" s="1"/>
      <c r="Y32" s="41"/>
      <c r="Z32" s="41"/>
      <c r="AA32" s="41"/>
      <c r="AB32" s="41"/>
      <c r="AC32" s="41"/>
      <c r="AD32" s="41"/>
    </row>
    <row r="33" spans="1:30" x14ac:dyDescent="0.25">
      <c r="A33" s="20"/>
      <c r="B33" s="63"/>
      <c r="C33" s="1"/>
      <c r="D33" s="63"/>
      <c r="E33" s="68"/>
      <c r="G33" s="1"/>
      <c r="H33" s="65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63"/>
      <c r="X33" s="1"/>
      <c r="Y33" s="41"/>
      <c r="Z33" s="41"/>
      <c r="AA33" s="41"/>
      <c r="AB33" s="41"/>
      <c r="AC33" s="41"/>
      <c r="AD33" s="41"/>
    </row>
    <row r="34" spans="1:30" x14ac:dyDescent="0.25">
      <c r="A34" s="20"/>
      <c r="B34" s="63"/>
      <c r="C34" s="1"/>
      <c r="D34" s="63"/>
      <c r="E34" s="68"/>
      <c r="G34" s="1"/>
      <c r="H34" s="65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63"/>
      <c r="X34" s="1"/>
      <c r="Y34" s="41"/>
      <c r="Z34" s="41"/>
      <c r="AA34" s="41"/>
      <c r="AB34" s="41"/>
      <c r="AC34" s="41"/>
      <c r="AD34" s="41"/>
    </row>
    <row r="35" spans="1:30" x14ac:dyDescent="0.25">
      <c r="A35" s="20"/>
      <c r="B35" s="63"/>
      <c r="C35" s="1"/>
      <c r="D35" s="63"/>
      <c r="E35" s="68"/>
      <c r="G35" s="1"/>
      <c r="H35" s="65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63"/>
      <c r="X35" s="1"/>
      <c r="Y35" s="41"/>
      <c r="Z35" s="41"/>
      <c r="AA35" s="41"/>
      <c r="AB35" s="41"/>
      <c r="AC35" s="41"/>
      <c r="AD35" s="41"/>
    </row>
    <row r="36" spans="1:30" x14ac:dyDescent="0.25">
      <c r="A36" s="20"/>
      <c r="B36" s="63"/>
      <c r="C36" s="1"/>
      <c r="D36" s="63"/>
      <c r="E36" s="68"/>
      <c r="G36" s="1"/>
      <c r="H36" s="65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63"/>
      <c r="X36" s="1"/>
      <c r="Y36" s="41"/>
      <c r="Z36" s="41"/>
      <c r="AA36" s="41"/>
      <c r="AB36" s="41"/>
      <c r="AC36" s="41"/>
      <c r="AD36" s="41"/>
    </row>
    <row r="37" spans="1:30" x14ac:dyDescent="0.25">
      <c r="A37" s="20"/>
      <c r="B37" s="63"/>
      <c r="C37" s="1"/>
      <c r="D37" s="63"/>
      <c r="E37" s="68"/>
      <c r="G37" s="1"/>
      <c r="H37" s="65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63"/>
      <c r="X37" s="1"/>
      <c r="Y37" s="41"/>
      <c r="Z37" s="41"/>
      <c r="AA37" s="41"/>
      <c r="AB37" s="41"/>
      <c r="AC37" s="41"/>
      <c r="AD37" s="41"/>
    </row>
    <row r="38" spans="1:30" x14ac:dyDescent="0.25">
      <c r="A38" s="20"/>
      <c r="B38" s="63"/>
      <c r="C38" s="1"/>
      <c r="D38" s="63"/>
      <c r="E38" s="68"/>
      <c r="G38" s="1"/>
      <c r="H38" s="65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63"/>
      <c r="X38" s="1"/>
      <c r="Y38" s="41"/>
      <c r="Z38" s="41"/>
      <c r="AA38" s="41"/>
      <c r="AB38" s="41"/>
      <c r="AC38" s="41"/>
      <c r="AD38" s="41"/>
    </row>
    <row r="39" spans="1:30" x14ac:dyDescent="0.25">
      <c r="A39" s="20"/>
      <c r="B39" s="63"/>
      <c r="C39" s="1"/>
      <c r="D39" s="63"/>
      <c r="E39" s="68"/>
      <c r="G39" s="1"/>
      <c r="H39" s="65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63"/>
      <c r="X39" s="1"/>
      <c r="Y39" s="41"/>
      <c r="Z39" s="41"/>
      <c r="AA39" s="41"/>
      <c r="AB39" s="41"/>
      <c r="AC39" s="41"/>
      <c r="AD39" s="41"/>
    </row>
    <row r="40" spans="1:30" x14ac:dyDescent="0.25">
      <c r="A40" s="20"/>
      <c r="B40" s="63"/>
      <c r="C40" s="1"/>
      <c r="D40" s="63"/>
      <c r="E40" s="68"/>
      <c r="G40" s="1"/>
      <c r="H40" s="65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63"/>
      <c r="X40" s="1"/>
      <c r="Y40" s="41"/>
      <c r="Z40" s="41"/>
      <c r="AA40" s="41"/>
      <c r="AB40" s="41"/>
      <c r="AC40" s="41"/>
      <c r="AD40" s="41"/>
    </row>
    <row r="41" spans="1:30" x14ac:dyDescent="0.25">
      <c r="A41" s="20"/>
      <c r="B41" s="63"/>
      <c r="C41" s="1"/>
      <c r="D41" s="63"/>
      <c r="E41" s="68"/>
      <c r="G41" s="1"/>
      <c r="H41" s="65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63"/>
      <c r="X41" s="1"/>
      <c r="Y41" s="41"/>
      <c r="Z41" s="41"/>
      <c r="AA41" s="41"/>
      <c r="AB41" s="41"/>
      <c r="AC41" s="41"/>
      <c r="AD41" s="41"/>
    </row>
    <row r="42" spans="1:30" x14ac:dyDescent="0.25">
      <c r="A42" s="20"/>
      <c r="B42" s="63"/>
      <c r="C42" s="1"/>
      <c r="D42" s="63"/>
      <c r="E42" s="68"/>
      <c r="G42" s="1"/>
      <c r="H42" s="65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63"/>
      <c r="X42" s="1"/>
      <c r="Y42" s="41"/>
      <c r="Z42" s="41"/>
      <c r="AA42" s="41"/>
      <c r="AB42" s="41"/>
      <c r="AC42" s="41"/>
      <c r="AD42" s="41"/>
    </row>
    <row r="43" spans="1:30" x14ac:dyDescent="0.25">
      <c r="A43" s="20"/>
      <c r="B43" s="63"/>
      <c r="C43" s="1"/>
      <c r="D43" s="63"/>
      <c r="E43" s="68"/>
      <c r="G43" s="1"/>
      <c r="H43" s="65"/>
      <c r="I43" s="1"/>
      <c r="J43" s="29"/>
      <c r="K43" s="29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63"/>
      <c r="X43" s="1"/>
      <c r="Y43" s="41"/>
      <c r="Z43" s="41"/>
      <c r="AA43" s="41"/>
      <c r="AB43" s="41"/>
      <c r="AC43" s="41"/>
      <c r="AD43" s="41"/>
    </row>
    <row r="44" spans="1:30" x14ac:dyDescent="0.25">
      <c r="A44" s="20"/>
      <c r="B44" s="63"/>
      <c r="C44" s="1"/>
      <c r="D44" s="63"/>
      <c r="E44" s="68"/>
      <c r="G44" s="1"/>
      <c r="H44" s="65"/>
      <c r="I44" s="1"/>
      <c r="J44" s="29"/>
      <c r="K44" s="29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63"/>
      <c r="X44" s="1"/>
      <c r="Y44" s="41"/>
      <c r="Z44" s="41"/>
      <c r="AA44" s="41"/>
      <c r="AB44" s="41"/>
      <c r="AC44" s="41"/>
      <c r="AD44" s="41"/>
    </row>
    <row r="45" spans="1:30" x14ac:dyDescent="0.25">
      <c r="A45" s="20"/>
      <c r="B45" s="63"/>
      <c r="C45" s="1"/>
      <c r="D45" s="63"/>
      <c r="E45" s="68"/>
      <c r="G45" s="1"/>
      <c r="H45" s="65"/>
      <c r="I45" s="1"/>
      <c r="J45" s="29"/>
      <c r="K45" s="29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63"/>
      <c r="X45" s="1"/>
      <c r="Y45" s="41"/>
      <c r="Z45" s="41"/>
      <c r="AA45" s="41"/>
      <c r="AB45" s="41"/>
      <c r="AC45" s="41"/>
      <c r="AD45" s="41"/>
    </row>
    <row r="46" spans="1:30" x14ac:dyDescent="0.25">
      <c r="A46" s="20"/>
      <c r="B46" s="63"/>
      <c r="C46" s="1"/>
      <c r="D46" s="63"/>
      <c r="E46" s="68"/>
      <c r="G46" s="1"/>
      <c r="H46" s="65"/>
      <c r="I46" s="1"/>
      <c r="J46" s="29"/>
      <c r="K46" s="29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63"/>
      <c r="X46" s="1"/>
      <c r="Y46" s="41"/>
      <c r="Z46" s="41"/>
      <c r="AA46" s="41"/>
      <c r="AB46" s="41"/>
      <c r="AC46" s="41"/>
      <c r="AD46" s="41"/>
    </row>
    <row r="47" spans="1:30" x14ac:dyDescent="0.25">
      <c r="A47" s="20"/>
      <c r="B47" s="63"/>
      <c r="C47" s="1"/>
      <c r="D47" s="63"/>
      <c r="E47" s="68"/>
      <c r="G47" s="1"/>
      <c r="H47" s="65"/>
      <c r="I47" s="1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63"/>
      <c r="X47" s="1"/>
      <c r="Y47" s="41"/>
      <c r="Z47" s="41"/>
      <c r="AA47" s="41"/>
      <c r="AB47" s="41"/>
      <c r="AC47" s="41"/>
      <c r="AD47" s="41"/>
    </row>
    <row r="48" spans="1:30" x14ac:dyDescent="0.25">
      <c r="A48" s="20"/>
      <c r="B48" s="63"/>
      <c r="C48" s="1"/>
      <c r="D48" s="63"/>
      <c r="E48" s="68"/>
      <c r="G48" s="1"/>
      <c r="H48" s="65"/>
      <c r="I48" s="1"/>
      <c r="J48" s="29"/>
      <c r="K48" s="29"/>
      <c r="L48" s="29"/>
      <c r="M48" s="1"/>
      <c r="N48" s="1"/>
      <c r="O48" s="1"/>
      <c r="P48" s="1"/>
      <c r="Q48" s="1"/>
      <c r="R48" s="1"/>
      <c r="S48" s="1"/>
      <c r="T48" s="1"/>
      <c r="U48" s="1"/>
      <c r="V48" s="1"/>
      <c r="W48" s="63"/>
      <c r="X48" s="1"/>
      <c r="Y48" s="41"/>
      <c r="Z48" s="41"/>
      <c r="AA48" s="41"/>
      <c r="AB48" s="41"/>
      <c r="AC48" s="41"/>
      <c r="AD48" s="41"/>
    </row>
    <row r="49" spans="1:30" x14ac:dyDescent="0.25">
      <c r="A49" s="20"/>
      <c r="B49" s="63"/>
      <c r="C49" s="1"/>
      <c r="D49" s="63"/>
      <c r="E49" s="68"/>
      <c r="G49" s="1"/>
      <c r="H49" s="65"/>
      <c r="I49" s="1"/>
      <c r="J49" s="29"/>
      <c r="K49" s="29"/>
      <c r="L49" s="29"/>
      <c r="M49" s="1"/>
      <c r="N49" s="1"/>
      <c r="O49" s="1"/>
      <c r="P49" s="1"/>
      <c r="Q49" s="1"/>
      <c r="R49" s="1"/>
      <c r="S49" s="1"/>
      <c r="T49" s="1"/>
      <c r="U49" s="1"/>
      <c r="V49" s="1"/>
      <c r="W49" s="63"/>
      <c r="X49" s="1"/>
      <c r="Y49" s="41"/>
      <c r="Z49" s="41"/>
      <c r="AA49" s="41"/>
      <c r="AB49" s="41"/>
      <c r="AC49" s="41"/>
      <c r="AD49" s="41"/>
    </row>
    <row r="50" spans="1:30" x14ac:dyDescent="0.25">
      <c r="A50" s="20"/>
      <c r="B50" s="63"/>
      <c r="C50" s="1"/>
      <c r="D50" s="63"/>
      <c r="E50" s="63"/>
      <c r="F50" s="29"/>
      <c r="G50" s="1"/>
      <c r="H50" s="65"/>
      <c r="I50" s="1"/>
      <c r="J50" s="29"/>
      <c r="K50" s="29"/>
      <c r="L50" s="29"/>
      <c r="M50" s="29"/>
      <c r="N50" s="69"/>
      <c r="O50" s="69"/>
      <c r="P50" s="29"/>
      <c r="Q50" s="29"/>
      <c r="R50" s="29"/>
      <c r="S50" s="29"/>
      <c r="T50" s="29"/>
      <c r="U50" s="29"/>
      <c r="V50" s="29"/>
      <c r="W50" s="63"/>
      <c r="X50" s="29"/>
      <c r="Y50" s="41"/>
      <c r="Z50" s="41"/>
      <c r="AA50" s="41"/>
      <c r="AB50" s="41"/>
      <c r="AC50" s="41"/>
      <c r="AD50" s="41"/>
    </row>
    <row r="51" spans="1:30" x14ac:dyDescent="0.25">
      <c r="A51" s="20"/>
      <c r="B51" s="63"/>
      <c r="C51" s="1"/>
      <c r="D51" s="63"/>
      <c r="E51" s="63"/>
      <c r="F51" s="29"/>
      <c r="G51" s="1"/>
      <c r="H51" s="65"/>
      <c r="I51" s="1"/>
      <c r="J51" s="29"/>
      <c r="K51" s="29"/>
      <c r="L51" s="29"/>
      <c r="M51" s="29"/>
      <c r="N51" s="69"/>
      <c r="O51" s="69"/>
      <c r="P51" s="29"/>
      <c r="Q51" s="29"/>
      <c r="R51" s="29"/>
      <c r="S51" s="29"/>
      <c r="T51" s="29"/>
      <c r="U51" s="29"/>
      <c r="V51" s="29"/>
      <c r="W51" s="63"/>
      <c r="X51" s="29"/>
      <c r="Y51" s="41"/>
      <c r="Z51" s="41"/>
      <c r="AA51" s="41"/>
      <c r="AB51" s="41"/>
      <c r="AC51" s="41"/>
      <c r="AD51" s="41"/>
    </row>
    <row r="52" spans="1:30" x14ac:dyDescent="0.25">
      <c r="A52" s="20"/>
      <c r="B52" s="63"/>
      <c r="C52" s="1"/>
      <c r="D52" s="63"/>
      <c r="E52" s="63"/>
      <c r="F52" s="29"/>
      <c r="G52" s="1"/>
      <c r="H52" s="65"/>
      <c r="I52" s="1"/>
      <c r="J52" s="29"/>
      <c r="K52" s="29"/>
      <c r="L52" s="29"/>
      <c r="M52" s="29"/>
      <c r="N52" s="69"/>
      <c r="O52" s="69"/>
      <c r="P52" s="29"/>
      <c r="Q52" s="29"/>
      <c r="R52" s="29"/>
      <c r="S52" s="29"/>
      <c r="T52" s="29"/>
      <c r="U52" s="29"/>
      <c r="V52" s="29"/>
      <c r="W52" s="63"/>
      <c r="X52" s="29"/>
      <c r="Y52" s="41"/>
      <c r="Z52" s="41"/>
      <c r="AA52" s="41"/>
      <c r="AB52" s="41"/>
      <c r="AC52" s="41"/>
      <c r="AD52" s="41"/>
    </row>
    <row r="53" spans="1:30" x14ac:dyDescent="0.25">
      <c r="A53" s="20"/>
      <c r="B53" s="63"/>
      <c r="C53" s="1"/>
      <c r="D53" s="63"/>
      <c r="E53" s="63"/>
      <c r="F53" s="29"/>
      <c r="G53" s="1"/>
      <c r="H53" s="65"/>
      <c r="I53" s="1"/>
      <c r="J53" s="29"/>
      <c r="K53" s="29"/>
      <c r="L53" s="29"/>
      <c r="M53" s="29"/>
      <c r="N53" s="69"/>
      <c r="O53" s="69"/>
      <c r="P53" s="29"/>
      <c r="Q53" s="29"/>
      <c r="R53" s="29"/>
      <c r="S53" s="29"/>
      <c r="T53" s="29"/>
      <c r="U53" s="29"/>
      <c r="V53" s="29"/>
      <c r="W53" s="63"/>
      <c r="X53" s="29"/>
      <c r="Y53" s="41"/>
      <c r="Z53" s="41"/>
      <c r="AA53" s="41"/>
      <c r="AB53" s="41"/>
      <c r="AC53" s="41"/>
      <c r="AD53" s="4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zoomScale="97" zoomScaleNormal="97" workbookViewId="0"/>
  </sheetViews>
  <sheetFormatPr defaultRowHeight="15" x14ac:dyDescent="0.2"/>
  <cols>
    <col min="1" max="1" width="0.7109375" style="77" customWidth="1"/>
    <col min="2" max="2" width="8.28515625" style="86" customWidth="1"/>
    <col min="3" max="3" width="7.140625" style="179" customWidth="1"/>
    <col min="4" max="4" width="5.85546875" style="86" customWidth="1"/>
    <col min="5" max="8" width="5.7109375" style="87" customWidth="1"/>
    <col min="9" max="9" width="10.7109375" style="87" customWidth="1"/>
    <col min="10" max="10" width="0.5703125" style="87" customWidth="1"/>
    <col min="11" max="13" width="5.7109375" style="87" customWidth="1"/>
    <col min="14" max="14" width="10.7109375" style="87" customWidth="1"/>
    <col min="15" max="17" width="5.7109375" style="87" customWidth="1"/>
    <col min="18" max="18" width="10.5703125" style="87" customWidth="1"/>
    <col min="19" max="21" width="3.7109375" style="88" customWidth="1"/>
    <col min="22" max="22" width="28.85546875" style="77" customWidth="1"/>
    <col min="23" max="23" width="9.140625" style="77"/>
    <col min="24" max="24" width="81.28515625" style="77" customWidth="1"/>
    <col min="25" max="25" width="20.5703125" style="77" customWidth="1"/>
    <col min="26" max="16384" width="9.140625" style="77"/>
  </cols>
  <sheetData>
    <row r="1" spans="1:26" ht="23.1" customHeight="1" x14ac:dyDescent="0.3">
      <c r="A1" s="1"/>
      <c r="B1" s="72" t="s">
        <v>66</v>
      </c>
      <c r="C1" s="120"/>
      <c r="D1" s="73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  <c r="T1" s="75"/>
      <c r="U1" s="75"/>
      <c r="V1" s="76"/>
      <c r="W1" s="8"/>
      <c r="X1" s="8"/>
      <c r="Y1" s="8"/>
    </row>
    <row r="2" spans="1:26" s="125" customFormat="1" ht="20.100000000000001" customHeight="1" x14ac:dyDescent="0.25">
      <c r="A2" s="121"/>
      <c r="B2" s="78" t="s">
        <v>20</v>
      </c>
      <c r="C2" s="122"/>
      <c r="D2" s="80" t="s">
        <v>96</v>
      </c>
      <c r="E2" s="79"/>
      <c r="F2" s="123"/>
      <c r="G2" s="42"/>
      <c r="H2" s="123"/>
      <c r="I2" s="42"/>
      <c r="J2" s="123"/>
      <c r="K2" s="11"/>
      <c r="L2" s="123"/>
      <c r="M2" s="11"/>
      <c r="N2" s="123"/>
      <c r="O2" s="123"/>
      <c r="P2" s="11"/>
      <c r="Q2" s="123"/>
      <c r="R2" s="42"/>
      <c r="S2" s="11"/>
      <c r="T2" s="11"/>
      <c r="U2" s="11"/>
      <c r="V2" s="24"/>
      <c r="W2" s="124"/>
      <c r="X2" s="124"/>
      <c r="Y2" s="124"/>
      <c r="Z2" s="124"/>
    </row>
    <row r="3" spans="1:26" s="125" customFormat="1" ht="15" customHeight="1" x14ac:dyDescent="0.25">
      <c r="A3" s="121"/>
      <c r="B3" s="22" t="s">
        <v>67</v>
      </c>
      <c r="C3" s="45" t="s">
        <v>18</v>
      </c>
      <c r="D3" s="126"/>
      <c r="E3" s="127"/>
      <c r="F3" s="126"/>
      <c r="G3" s="126"/>
      <c r="H3" s="126"/>
      <c r="I3" s="48"/>
      <c r="J3" s="128"/>
      <c r="K3" s="129" t="s">
        <v>68</v>
      </c>
      <c r="L3" s="47"/>
      <c r="M3" s="126"/>
      <c r="N3" s="48"/>
      <c r="O3" s="129" t="s">
        <v>69</v>
      </c>
      <c r="P3" s="47"/>
      <c r="Q3" s="18"/>
      <c r="R3" s="48"/>
      <c r="S3" s="44" t="s">
        <v>70</v>
      </c>
      <c r="T3" s="126"/>
      <c r="U3" s="48"/>
      <c r="V3" s="46" t="s">
        <v>71</v>
      </c>
      <c r="W3" s="124"/>
      <c r="X3" s="124"/>
      <c r="Y3" s="124"/>
      <c r="Z3" s="124"/>
    </row>
    <row r="4" spans="1:26" s="131" customFormat="1" ht="15" customHeight="1" x14ac:dyDescent="0.25">
      <c r="A4" s="121"/>
      <c r="B4" s="17" t="s">
        <v>0</v>
      </c>
      <c r="C4" s="16" t="s">
        <v>1</v>
      </c>
      <c r="D4" s="17" t="s">
        <v>4</v>
      </c>
      <c r="E4" s="17" t="s">
        <v>46</v>
      </c>
      <c r="F4" s="17" t="s">
        <v>40</v>
      </c>
      <c r="G4" s="15" t="s">
        <v>41</v>
      </c>
      <c r="H4" s="15" t="s">
        <v>42</v>
      </c>
      <c r="I4" s="17" t="s">
        <v>72</v>
      </c>
      <c r="J4" s="30"/>
      <c r="K4" s="17" t="s">
        <v>46</v>
      </c>
      <c r="L4" s="17" t="s">
        <v>40</v>
      </c>
      <c r="M4" s="130" t="s">
        <v>42</v>
      </c>
      <c r="N4" s="17" t="s">
        <v>72</v>
      </c>
      <c r="O4" s="17" t="s">
        <v>46</v>
      </c>
      <c r="P4" s="17" t="s">
        <v>40</v>
      </c>
      <c r="Q4" s="17" t="s">
        <v>42</v>
      </c>
      <c r="R4" s="17" t="s">
        <v>72</v>
      </c>
      <c r="S4" s="15">
        <v>1</v>
      </c>
      <c r="T4" s="18">
        <v>2</v>
      </c>
      <c r="U4" s="17">
        <v>3</v>
      </c>
      <c r="V4" s="48"/>
      <c r="W4" s="124"/>
      <c r="X4" s="124"/>
      <c r="Y4" s="124"/>
      <c r="Z4" s="124"/>
    </row>
    <row r="5" spans="1:26" s="131" customFormat="1" ht="15" customHeight="1" x14ac:dyDescent="0.25">
      <c r="A5" s="121"/>
      <c r="B5" s="22">
        <v>1977</v>
      </c>
      <c r="C5" s="132" t="s">
        <v>22</v>
      </c>
      <c r="D5" s="22" t="s">
        <v>73</v>
      </c>
      <c r="E5" s="22">
        <v>17</v>
      </c>
      <c r="F5" s="22">
        <v>6</v>
      </c>
      <c r="G5" s="22">
        <v>2</v>
      </c>
      <c r="H5" s="22">
        <v>9</v>
      </c>
      <c r="I5" s="133">
        <f>PRODUCT(F5/E5)</f>
        <v>0.35294117647058826</v>
      </c>
      <c r="J5" s="30"/>
      <c r="K5" s="22"/>
      <c r="L5" s="22"/>
      <c r="M5" s="22"/>
      <c r="N5" s="133"/>
      <c r="O5" s="22"/>
      <c r="P5" s="22"/>
      <c r="Q5" s="22"/>
      <c r="R5" s="22"/>
      <c r="S5" s="24"/>
      <c r="T5" s="25"/>
      <c r="U5" s="22"/>
      <c r="V5" s="46"/>
      <c r="W5" s="124"/>
      <c r="X5" s="124"/>
      <c r="Y5" s="124"/>
      <c r="Z5" s="124"/>
    </row>
    <row r="6" spans="1:26" s="131" customFormat="1" ht="15" customHeight="1" x14ac:dyDescent="0.25">
      <c r="A6" s="121"/>
      <c r="B6" s="81">
        <v>1981</v>
      </c>
      <c r="C6" s="134" t="s">
        <v>74</v>
      </c>
      <c r="D6" s="81" t="s">
        <v>25</v>
      </c>
      <c r="E6" s="82" t="s">
        <v>75</v>
      </c>
      <c r="F6" s="81"/>
      <c r="G6" s="135"/>
      <c r="H6" s="38"/>
      <c r="I6" s="136"/>
      <c r="J6" s="30"/>
      <c r="K6" s="137"/>
      <c r="L6" s="137"/>
      <c r="M6" s="137"/>
      <c r="N6" s="138"/>
      <c r="O6" s="137"/>
      <c r="P6" s="137"/>
      <c r="Q6" s="137"/>
      <c r="R6" s="137"/>
      <c r="S6" s="139"/>
      <c r="T6" s="140"/>
      <c r="U6" s="137"/>
      <c r="V6" s="46"/>
      <c r="W6" s="124"/>
      <c r="X6" s="124"/>
      <c r="Y6" s="124"/>
      <c r="Z6" s="124"/>
    </row>
    <row r="7" spans="1:26" s="131" customFormat="1" ht="15" customHeight="1" x14ac:dyDescent="0.25">
      <c r="A7" s="121"/>
      <c r="B7" s="141" t="s">
        <v>7</v>
      </c>
      <c r="C7" s="19"/>
      <c r="D7" s="142"/>
      <c r="E7" s="130">
        <f>SUM(E5:E5)</f>
        <v>17</v>
      </c>
      <c r="F7" s="130">
        <f>SUM(F5:F5)</f>
        <v>6</v>
      </c>
      <c r="G7" s="130">
        <f>SUM(G5:G5)</f>
        <v>2</v>
      </c>
      <c r="H7" s="130">
        <f>SUM(H5:H5)</f>
        <v>9</v>
      </c>
      <c r="I7" s="143">
        <f>PRODUCT(F7/E7)</f>
        <v>0.35294117647058826</v>
      </c>
      <c r="J7" s="30"/>
      <c r="K7" s="130">
        <f>SUM(K5:K5)</f>
        <v>0</v>
      </c>
      <c r="L7" s="130">
        <f>SUM(L5:L5)</f>
        <v>0</v>
      </c>
      <c r="M7" s="130">
        <f>SUM(M5:M5)</f>
        <v>0</v>
      </c>
      <c r="N7" s="143">
        <v>0</v>
      </c>
      <c r="O7" s="130">
        <f>SUM(O5:O5)</f>
        <v>0</v>
      </c>
      <c r="P7" s="130">
        <f>SUM(P5:P5)</f>
        <v>0</v>
      </c>
      <c r="Q7" s="130">
        <f>SUM(Q5:Q5)</f>
        <v>0</v>
      </c>
      <c r="R7" s="143">
        <v>0</v>
      </c>
      <c r="S7" s="130">
        <f>SUM(S5:S5)</f>
        <v>0</v>
      </c>
      <c r="T7" s="130">
        <f>SUM(T5:T5)</f>
        <v>0</v>
      </c>
      <c r="U7" s="130">
        <f>SUM(U5:U5)</f>
        <v>0</v>
      </c>
      <c r="V7" s="46"/>
      <c r="W7" s="124"/>
      <c r="X7" s="124"/>
      <c r="Y7" s="124"/>
      <c r="Z7" s="124"/>
    </row>
    <row r="8" spans="1:26" s="125" customFormat="1" ht="15" customHeight="1" x14ac:dyDescent="0.25">
      <c r="A8" s="121"/>
      <c r="B8" s="144"/>
      <c r="C8" s="145"/>
      <c r="D8" s="146"/>
      <c r="E8" s="146"/>
      <c r="F8" s="146"/>
      <c r="G8" s="146"/>
      <c r="H8" s="146"/>
      <c r="I8" s="146"/>
      <c r="J8" s="147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8"/>
      <c r="W8" s="124"/>
      <c r="X8" s="124"/>
      <c r="Y8" s="124"/>
      <c r="Z8" s="124"/>
    </row>
    <row r="9" spans="1:26" s="131" customFormat="1" ht="15" customHeight="1" x14ac:dyDescent="0.25">
      <c r="A9" s="121"/>
      <c r="B9" s="44" t="s">
        <v>76</v>
      </c>
      <c r="C9" s="149"/>
      <c r="D9" s="150"/>
      <c r="E9" s="47" t="s">
        <v>46</v>
      </c>
      <c r="F9" s="47" t="s">
        <v>40</v>
      </c>
      <c r="G9" s="48" t="s">
        <v>41</v>
      </c>
      <c r="H9" s="48" t="s">
        <v>42</v>
      </c>
      <c r="I9" s="47" t="s">
        <v>72</v>
      </c>
      <c r="J9" s="29"/>
      <c r="K9" s="151" t="s">
        <v>77</v>
      </c>
      <c r="L9" s="142"/>
      <c r="M9" s="142"/>
      <c r="N9" s="17" t="s">
        <v>78</v>
      </c>
      <c r="O9" s="17" t="s">
        <v>46</v>
      </c>
      <c r="P9" s="17" t="s">
        <v>40</v>
      </c>
      <c r="Q9" s="17" t="s">
        <v>42</v>
      </c>
      <c r="R9" s="17" t="s">
        <v>72</v>
      </c>
      <c r="S9" s="152"/>
      <c r="T9" s="153"/>
      <c r="U9" s="154"/>
      <c r="V9" s="155"/>
      <c r="W9" s="124"/>
      <c r="X9" s="124"/>
      <c r="Y9" s="124"/>
      <c r="Z9" s="124"/>
    </row>
    <row r="10" spans="1:26" s="131" customFormat="1" ht="15" customHeight="1" x14ac:dyDescent="0.2">
      <c r="A10" s="121"/>
      <c r="B10" s="156" t="s">
        <v>18</v>
      </c>
      <c r="C10" s="42"/>
      <c r="D10" s="157"/>
      <c r="E10" s="22">
        <f>PRODUCT(E7)</f>
        <v>17</v>
      </c>
      <c r="F10" s="22">
        <f>PRODUCT(F7)</f>
        <v>6</v>
      </c>
      <c r="G10" s="22">
        <f>PRODUCT(G7)</f>
        <v>2</v>
      </c>
      <c r="H10" s="22">
        <f>PRODUCT(H7)</f>
        <v>9</v>
      </c>
      <c r="I10" s="133">
        <f>PRODUCT(F10/E10)</f>
        <v>0.35294117647058826</v>
      </c>
      <c r="J10" s="29"/>
      <c r="K10" s="156" t="s">
        <v>79</v>
      </c>
      <c r="L10" s="42"/>
      <c r="M10" s="42"/>
      <c r="N10" s="158"/>
      <c r="O10" s="22"/>
      <c r="P10" s="22"/>
      <c r="Q10" s="22"/>
      <c r="R10" s="133"/>
      <c r="S10" s="159"/>
      <c r="T10" s="160"/>
      <c r="U10" s="161"/>
      <c r="V10" s="162"/>
      <c r="W10" s="124"/>
      <c r="X10" s="124"/>
      <c r="Y10" s="124"/>
      <c r="Z10" s="124"/>
    </row>
    <row r="11" spans="1:26" s="131" customFormat="1" ht="15" customHeight="1" x14ac:dyDescent="0.2">
      <c r="A11" s="121"/>
      <c r="B11" s="163" t="s">
        <v>68</v>
      </c>
      <c r="C11" s="164"/>
      <c r="D11" s="165"/>
      <c r="E11" s="22"/>
      <c r="F11" s="22"/>
      <c r="G11" s="22"/>
      <c r="H11" s="22"/>
      <c r="I11" s="133"/>
      <c r="J11" s="29"/>
      <c r="K11" s="166" t="s">
        <v>80</v>
      </c>
      <c r="L11" s="167"/>
      <c r="M11" s="167"/>
      <c r="N11" s="158"/>
      <c r="O11" s="22"/>
      <c r="P11" s="22"/>
      <c r="Q11" s="22"/>
      <c r="R11" s="133"/>
      <c r="S11" s="159"/>
      <c r="T11" s="168"/>
      <c r="U11" s="169"/>
      <c r="V11" s="170"/>
      <c r="W11" s="124"/>
      <c r="X11" s="124"/>
      <c r="Y11" s="124"/>
      <c r="Z11" s="124"/>
    </row>
    <row r="12" spans="1:26" s="131" customFormat="1" ht="15" customHeight="1" x14ac:dyDescent="0.2">
      <c r="A12" s="121"/>
      <c r="B12" s="156" t="s">
        <v>69</v>
      </c>
      <c r="C12" s="42"/>
      <c r="D12" s="157"/>
      <c r="E12" s="22"/>
      <c r="F12" s="22"/>
      <c r="G12" s="22"/>
      <c r="H12" s="22"/>
      <c r="I12" s="133"/>
      <c r="J12" s="29"/>
      <c r="K12" s="156" t="s">
        <v>81</v>
      </c>
      <c r="L12" s="42"/>
      <c r="M12" s="11"/>
      <c r="N12" s="158"/>
      <c r="O12" s="22"/>
      <c r="P12" s="22"/>
      <c r="Q12" s="22"/>
      <c r="R12" s="133"/>
      <c r="S12" s="159"/>
      <c r="T12" s="160"/>
      <c r="U12" s="169"/>
      <c r="V12" s="170"/>
      <c r="W12" s="124"/>
      <c r="X12" s="124"/>
      <c r="Y12" s="124"/>
      <c r="Z12" s="124"/>
    </row>
    <row r="13" spans="1:26" s="131" customFormat="1" ht="15" customHeight="1" x14ac:dyDescent="0.2">
      <c r="A13" s="121"/>
      <c r="B13" s="153" t="s">
        <v>82</v>
      </c>
      <c r="C13" s="171"/>
      <c r="D13" s="172"/>
      <c r="E13" s="17">
        <f>SUM(E10:E12)</f>
        <v>17</v>
      </c>
      <c r="F13" s="17">
        <f>SUM(F10:F12)</f>
        <v>6</v>
      </c>
      <c r="G13" s="17">
        <f>SUM(G10:G12)</f>
        <v>2</v>
      </c>
      <c r="H13" s="17">
        <f>SUM(H10:H12)</f>
        <v>9</v>
      </c>
      <c r="I13" s="59">
        <f>PRODUCT(F13/E13)</f>
        <v>0.35294117647058826</v>
      </c>
      <c r="J13" s="29"/>
      <c r="K13" s="153" t="s">
        <v>82</v>
      </c>
      <c r="L13" s="172"/>
      <c r="M13" s="172"/>
      <c r="N13" s="17"/>
      <c r="O13" s="17"/>
      <c r="P13" s="17"/>
      <c r="Q13" s="17"/>
      <c r="R13" s="59"/>
      <c r="S13" s="173"/>
      <c r="T13" s="153"/>
      <c r="U13" s="172"/>
      <c r="V13" s="174"/>
      <c r="W13" s="124"/>
      <c r="X13" s="124"/>
      <c r="Y13" s="124"/>
      <c r="Z13" s="124"/>
    </row>
    <row r="14" spans="1:26" s="131" customFormat="1" ht="15" customHeight="1" x14ac:dyDescent="0.2">
      <c r="A14" s="175"/>
      <c r="B14" s="121"/>
      <c r="C14" s="63"/>
      <c r="D14" s="175"/>
      <c r="E14" s="121"/>
      <c r="F14" s="29"/>
      <c r="G14" s="29"/>
      <c r="H14" s="29"/>
      <c r="I14" s="29"/>
      <c r="J14" s="176"/>
      <c r="K14" s="121"/>
      <c r="L14" s="29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4"/>
    </row>
    <row r="15" spans="1:26" s="131" customFormat="1" ht="15" customHeight="1" x14ac:dyDescent="0.2">
      <c r="A15" s="175"/>
      <c r="B15" s="121" t="s">
        <v>83</v>
      </c>
      <c r="C15" s="64" t="s">
        <v>36</v>
      </c>
      <c r="D15" s="121"/>
      <c r="E15" s="121"/>
      <c r="F15" s="29"/>
      <c r="G15" s="29"/>
      <c r="H15" s="29"/>
      <c r="I15" s="29"/>
      <c r="J15" s="33"/>
      <c r="K15" s="121"/>
      <c r="L15" s="29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4"/>
    </row>
    <row r="16" spans="1:26" s="131" customFormat="1" ht="15" customHeight="1" x14ac:dyDescent="0.2">
      <c r="A16" s="121"/>
      <c r="B16" s="29"/>
      <c r="C16" s="63" t="s">
        <v>84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121"/>
      <c r="Z16" s="124"/>
    </row>
    <row r="17" spans="1:26" s="131" customFormat="1" ht="15" customHeight="1" x14ac:dyDescent="0.2">
      <c r="A17" s="121"/>
      <c r="B17" s="29"/>
      <c r="C17" s="63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121"/>
      <c r="Z17" s="124"/>
    </row>
    <row r="18" spans="1:26" s="177" customFormat="1" ht="15" customHeight="1" x14ac:dyDescent="0.2">
      <c r="A18" s="121"/>
      <c r="B18" s="29"/>
      <c r="C18" s="63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121"/>
      <c r="Z18" s="124"/>
    </row>
    <row r="19" spans="1:26" s="177" customFormat="1" ht="15" customHeight="1" x14ac:dyDescent="0.2">
      <c r="A19" s="121"/>
      <c r="B19" s="29"/>
      <c r="C19" s="63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121"/>
      <c r="Z19" s="124"/>
    </row>
    <row r="20" spans="1:26" s="177" customFormat="1" ht="15" customHeight="1" x14ac:dyDescent="0.2">
      <c r="A20" s="121"/>
      <c r="B20" s="29"/>
      <c r="C20" s="63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121"/>
      <c r="Z20" s="124"/>
    </row>
    <row r="21" spans="1:26" s="177" customFormat="1" ht="15" customHeight="1" x14ac:dyDescent="0.2">
      <c r="A21" s="121"/>
      <c r="B21" s="29"/>
      <c r="C21" s="63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121"/>
      <c r="Z21" s="124"/>
    </row>
    <row r="22" spans="1:26" s="85" customFormat="1" ht="15" customHeight="1" x14ac:dyDescent="0.2">
      <c r="A22" s="1"/>
      <c r="B22" s="83"/>
      <c r="C22" s="178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4"/>
      <c r="Z22" s="8"/>
    </row>
    <row r="23" spans="1:26" s="85" customFormat="1" ht="15" customHeight="1" x14ac:dyDescent="0.2">
      <c r="A23" s="1"/>
      <c r="B23" s="83"/>
      <c r="C23" s="178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4"/>
      <c r="Z23" s="8"/>
    </row>
    <row r="24" spans="1:26" s="85" customFormat="1" ht="15" customHeight="1" x14ac:dyDescent="0.2">
      <c r="A24" s="1"/>
      <c r="B24" s="83"/>
      <c r="C24" s="178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4"/>
      <c r="Z24" s="8"/>
    </row>
    <row r="25" spans="1:26" ht="15" customHeight="1" x14ac:dyDescent="0.2">
      <c r="A25" s="1"/>
      <c r="B25" s="83"/>
      <c r="C25" s="178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4"/>
      <c r="Z25" s="8"/>
    </row>
    <row r="26" spans="1:26" ht="15" customHeight="1" x14ac:dyDescent="0.2">
      <c r="A26" s="1"/>
      <c r="B26" s="83"/>
      <c r="C26" s="178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4"/>
      <c r="Z26" s="8"/>
    </row>
    <row r="27" spans="1:26" ht="15" customHeight="1" x14ac:dyDescent="0.2">
      <c r="A27" s="1"/>
      <c r="B27" s="83"/>
      <c r="C27" s="178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4"/>
      <c r="Z27" s="8"/>
    </row>
    <row r="28" spans="1:26" ht="15" customHeight="1" x14ac:dyDescent="0.2">
      <c r="A28" s="1"/>
      <c r="B28" s="83"/>
      <c r="C28" s="178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4"/>
      <c r="Z28" s="8"/>
    </row>
    <row r="29" spans="1:26" s="85" customFormat="1" ht="15" customHeight="1" x14ac:dyDescent="0.2">
      <c r="A29" s="1"/>
      <c r="B29" s="83"/>
      <c r="C29" s="178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4"/>
      <c r="Z29" s="8"/>
    </row>
    <row r="30" spans="1:26" s="85" customFormat="1" ht="15" customHeight="1" x14ac:dyDescent="0.2">
      <c r="A30" s="1"/>
      <c r="B30" s="83"/>
      <c r="C30" s="178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4"/>
      <c r="Z30" s="8"/>
    </row>
    <row r="31" spans="1:26" s="85" customFormat="1" ht="15" customHeight="1" x14ac:dyDescent="0.2">
      <c r="A31" s="1"/>
      <c r="B31" s="83"/>
      <c r="C31" s="178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4"/>
      <c r="Z31" s="8"/>
    </row>
    <row r="32" spans="1:26" s="85" customFormat="1" ht="15" customHeight="1" x14ac:dyDescent="0.2">
      <c r="A32" s="1"/>
      <c r="B32" s="83"/>
      <c r="C32" s="178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4"/>
      <c r="Z32" s="8"/>
    </row>
    <row r="33" spans="1:26" s="85" customFormat="1" ht="15" customHeight="1" x14ac:dyDescent="0.2">
      <c r="A33" s="1"/>
      <c r="B33" s="83"/>
      <c r="C33" s="178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4"/>
      <c r="Z33" s="8"/>
    </row>
    <row r="34" spans="1:26" s="85" customFormat="1" ht="15" customHeight="1" x14ac:dyDescent="0.2">
      <c r="A34" s="1"/>
      <c r="B34" s="83"/>
      <c r="C34" s="178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4"/>
      <c r="Z34" s="8"/>
    </row>
    <row r="35" spans="1:26" s="85" customFormat="1" ht="15" customHeight="1" x14ac:dyDescent="0.2">
      <c r="A35" s="1"/>
      <c r="B35" s="83"/>
      <c r="C35" s="178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4"/>
      <c r="Z35" s="8"/>
    </row>
    <row r="36" spans="1:26" s="85" customFormat="1" ht="15" customHeight="1" x14ac:dyDescent="0.2">
      <c r="A36" s="1"/>
      <c r="B36" s="83"/>
      <c r="C36" s="178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4"/>
      <c r="Z36" s="8"/>
    </row>
    <row r="37" spans="1:26" s="85" customFormat="1" ht="15" customHeight="1" x14ac:dyDescent="0.2">
      <c r="A37" s="1"/>
      <c r="B37" s="83"/>
      <c r="C37" s="178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4"/>
      <c r="Z37" s="8"/>
    </row>
    <row r="38" spans="1:26" s="85" customFormat="1" ht="15" customHeight="1" x14ac:dyDescent="0.2">
      <c r="A38" s="1"/>
      <c r="B38" s="83"/>
      <c r="C38" s="178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4"/>
      <c r="Z38" s="8"/>
    </row>
    <row r="39" spans="1:26" s="85" customFormat="1" ht="15" customHeight="1" x14ac:dyDescent="0.2">
      <c r="A39" s="1"/>
      <c r="B39" s="83"/>
      <c r="C39" s="178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4"/>
      <c r="Z39" s="8"/>
    </row>
    <row r="40" spans="1:26" s="85" customFormat="1" ht="15" customHeight="1" x14ac:dyDescent="0.2">
      <c r="A40" s="1"/>
      <c r="B40" s="83"/>
      <c r="C40" s="178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4"/>
      <c r="Z40" s="8"/>
    </row>
    <row r="41" spans="1:26" s="85" customFormat="1" ht="15" customHeight="1" x14ac:dyDescent="0.2">
      <c r="A41" s="1"/>
      <c r="B41" s="83"/>
      <c r="C41" s="178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4"/>
      <c r="Z41" s="8"/>
    </row>
    <row r="42" spans="1:26" s="85" customFormat="1" ht="15" customHeight="1" x14ac:dyDescent="0.2">
      <c r="A42" s="1"/>
      <c r="B42" s="83"/>
      <c r="C42" s="178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4"/>
      <c r="Z42" s="8"/>
    </row>
    <row r="43" spans="1:26" s="85" customFormat="1" ht="15" customHeight="1" x14ac:dyDescent="0.2">
      <c r="A43" s="1"/>
      <c r="B43" s="83"/>
      <c r="C43" s="178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4"/>
      <c r="Z43" s="8"/>
    </row>
    <row r="44" spans="1:26" s="85" customFormat="1" ht="15" customHeight="1" x14ac:dyDescent="0.2">
      <c r="A44" s="1"/>
      <c r="B44" s="83"/>
      <c r="C44" s="178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4"/>
      <c r="Z44" s="8"/>
    </row>
    <row r="45" spans="1:26" s="85" customFormat="1" ht="15" customHeight="1" x14ac:dyDescent="0.2">
      <c r="A45" s="1"/>
      <c r="B45" s="83"/>
      <c r="C45" s="178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4"/>
      <c r="Z45" s="8"/>
    </row>
    <row r="46" spans="1:26" s="85" customFormat="1" ht="15" customHeight="1" x14ac:dyDescent="0.2">
      <c r="A46" s="1"/>
      <c r="B46" s="83"/>
      <c r="C46" s="178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4"/>
      <c r="Z46" s="8"/>
    </row>
    <row r="47" spans="1:26" s="85" customFormat="1" ht="15" customHeight="1" x14ac:dyDescent="0.2">
      <c r="A47" s="1"/>
      <c r="B47" s="83"/>
      <c r="C47" s="178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4"/>
      <c r="Z47" s="8"/>
    </row>
    <row r="48" spans="1:26" s="85" customFormat="1" ht="15" customHeight="1" x14ac:dyDescent="0.2">
      <c r="A48" s="1"/>
      <c r="B48" s="83"/>
      <c r="C48" s="178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4"/>
      <c r="Z48" s="8"/>
    </row>
    <row r="49" spans="1:26" s="85" customFormat="1" ht="15" customHeight="1" x14ac:dyDescent="0.2">
      <c r="A49" s="1"/>
      <c r="B49" s="83"/>
      <c r="C49" s="178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4"/>
      <c r="Z49" s="8"/>
    </row>
    <row r="50" spans="1:26" s="85" customFormat="1" ht="15" customHeight="1" x14ac:dyDescent="0.2">
      <c r="A50" s="1"/>
      <c r="B50" s="83"/>
      <c r="C50" s="178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4"/>
      <c r="Z50" s="8"/>
    </row>
    <row r="51" spans="1:26" s="85" customFormat="1" ht="15" customHeight="1" x14ac:dyDescent="0.2">
      <c r="A51" s="1"/>
      <c r="B51" s="83"/>
      <c r="C51" s="178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4"/>
      <c r="Z51" s="8"/>
    </row>
    <row r="52" spans="1:26" s="85" customFormat="1" ht="15" customHeight="1" x14ac:dyDescent="0.2">
      <c r="A52" s="1"/>
      <c r="B52" s="83"/>
      <c r="C52" s="178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4"/>
      <c r="Z52" s="8"/>
    </row>
    <row r="53" spans="1:26" s="85" customFormat="1" ht="15" customHeight="1" x14ac:dyDescent="0.2">
      <c r="A53" s="1"/>
      <c r="B53" s="83"/>
      <c r="C53" s="178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4"/>
      <c r="Z53" s="8"/>
    </row>
    <row r="54" spans="1:26" s="85" customFormat="1" ht="15" customHeight="1" x14ac:dyDescent="0.2">
      <c r="A54" s="1"/>
      <c r="B54" s="83"/>
      <c r="C54" s="178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4"/>
      <c r="Z54" s="8"/>
    </row>
    <row r="55" spans="1:26" s="85" customFormat="1" ht="15" customHeight="1" x14ac:dyDescent="0.2">
      <c r="A55" s="1"/>
      <c r="B55" s="83"/>
      <c r="C55" s="178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4"/>
      <c r="Z55" s="8"/>
    </row>
    <row r="56" spans="1:26" s="85" customFormat="1" ht="15" customHeight="1" x14ac:dyDescent="0.2">
      <c r="A56" s="1"/>
      <c r="B56" s="83"/>
      <c r="C56" s="178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4"/>
      <c r="Z56" s="8"/>
    </row>
    <row r="57" spans="1:26" s="85" customFormat="1" ht="15" customHeight="1" x14ac:dyDescent="0.2">
      <c r="A57" s="1"/>
      <c r="B57" s="83"/>
      <c r="C57" s="178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4"/>
      <c r="Z57" s="8"/>
    </row>
    <row r="58" spans="1:26" s="85" customFormat="1" ht="15" customHeight="1" x14ac:dyDescent="0.2">
      <c r="A58" s="1"/>
      <c r="B58" s="83"/>
      <c r="C58" s="178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4"/>
      <c r="Z58" s="8"/>
    </row>
    <row r="59" spans="1:26" s="85" customFormat="1" ht="15" customHeight="1" x14ac:dyDescent="0.2">
      <c r="A59" s="1"/>
      <c r="B59" s="83"/>
      <c r="C59" s="178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4"/>
      <c r="Z59" s="8"/>
    </row>
    <row r="60" spans="1:26" s="85" customFormat="1" ht="15" customHeight="1" x14ac:dyDescent="0.2">
      <c r="A60" s="1"/>
      <c r="B60" s="83"/>
      <c r="C60" s="178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4"/>
      <c r="Z60" s="8"/>
    </row>
    <row r="61" spans="1:26" s="85" customFormat="1" ht="15" customHeight="1" x14ac:dyDescent="0.2">
      <c r="A61" s="1"/>
      <c r="B61" s="83"/>
      <c r="C61" s="178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4"/>
      <c r="Z61" s="8"/>
    </row>
    <row r="62" spans="1:26" s="85" customFormat="1" ht="15" customHeight="1" x14ac:dyDescent="0.2">
      <c r="A62" s="1"/>
      <c r="B62" s="83"/>
      <c r="C62" s="178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4"/>
      <c r="Z62" s="8"/>
    </row>
    <row r="63" spans="1:26" s="85" customFormat="1" ht="15" customHeight="1" x14ac:dyDescent="0.2">
      <c r="A63" s="1"/>
      <c r="B63" s="83"/>
      <c r="C63" s="178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4"/>
      <c r="Z63" s="8"/>
    </row>
    <row r="64" spans="1:26" s="85" customFormat="1" ht="15" customHeight="1" x14ac:dyDescent="0.2">
      <c r="A64" s="1"/>
      <c r="B64" s="83"/>
      <c r="C64" s="178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4"/>
      <c r="Z64" s="8"/>
    </row>
    <row r="65" spans="1:26" s="85" customFormat="1" ht="15" customHeight="1" x14ac:dyDescent="0.2">
      <c r="A65" s="1"/>
      <c r="B65" s="83"/>
      <c r="C65" s="178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4"/>
      <c r="Z65" s="8"/>
    </row>
    <row r="66" spans="1:26" s="85" customFormat="1" ht="15" customHeight="1" x14ac:dyDescent="0.2">
      <c r="A66" s="1"/>
      <c r="B66" s="83"/>
      <c r="C66" s="178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4"/>
      <c r="Z66" s="8"/>
    </row>
    <row r="67" spans="1:26" s="85" customFormat="1" ht="15" customHeight="1" x14ac:dyDescent="0.2">
      <c r="A67" s="1"/>
      <c r="B67" s="83"/>
      <c r="C67" s="178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4"/>
      <c r="Z67" s="8"/>
    </row>
    <row r="68" spans="1:26" s="85" customFormat="1" ht="15" customHeight="1" x14ac:dyDescent="0.2">
      <c r="A68" s="1"/>
      <c r="B68" s="83"/>
      <c r="C68" s="178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4"/>
      <c r="Z68" s="8"/>
    </row>
    <row r="69" spans="1:26" s="85" customFormat="1" ht="15" customHeight="1" x14ac:dyDescent="0.2">
      <c r="A69" s="1"/>
      <c r="B69" s="83"/>
      <c r="C69" s="178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4"/>
      <c r="Z69" s="8"/>
    </row>
    <row r="70" spans="1:26" s="85" customFormat="1" ht="15" customHeight="1" x14ac:dyDescent="0.2">
      <c r="A70" s="1"/>
      <c r="B70" s="83"/>
      <c r="C70" s="178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4"/>
      <c r="Z70" s="8"/>
    </row>
    <row r="71" spans="1:26" s="85" customFormat="1" ht="15" customHeight="1" x14ac:dyDescent="0.2">
      <c r="A71" s="1"/>
      <c r="B71" s="83"/>
      <c r="C71" s="178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4"/>
      <c r="Z71" s="8"/>
    </row>
    <row r="72" spans="1:26" s="85" customFormat="1" ht="15" customHeight="1" x14ac:dyDescent="0.2">
      <c r="A72" s="1"/>
      <c r="B72" s="83"/>
      <c r="C72" s="178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4"/>
      <c r="Z72" s="8"/>
    </row>
    <row r="73" spans="1:26" s="85" customFormat="1" ht="15" customHeight="1" x14ac:dyDescent="0.2">
      <c r="A73" s="1"/>
      <c r="B73" s="83"/>
      <c r="C73" s="178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4"/>
      <c r="Z73" s="8"/>
    </row>
    <row r="74" spans="1:26" s="85" customFormat="1" ht="15" customHeight="1" x14ac:dyDescent="0.2">
      <c r="A74" s="1"/>
      <c r="B74" s="83"/>
      <c r="C74" s="178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4"/>
      <c r="Z74" s="8"/>
    </row>
    <row r="75" spans="1:26" s="85" customFormat="1" ht="15" customHeight="1" x14ac:dyDescent="0.2">
      <c r="A75" s="1"/>
      <c r="B75" s="83"/>
      <c r="C75" s="178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4"/>
      <c r="Z7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2020-03-29T10:30:08Z</dcterms:modified>
</cp:coreProperties>
</file>