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9" i="1"/>
  <c r="O8" i="1"/>
  <c r="O11" i="1"/>
  <c r="M10" i="1"/>
  <c r="M9" i="1"/>
  <c r="M8" i="1"/>
  <c r="M11" i="1" s="1"/>
  <c r="AE11" i="1"/>
  <c r="AD11" i="1"/>
  <c r="AC11" i="1"/>
  <c r="AB11" i="1"/>
  <c r="AA11" i="1"/>
  <c r="Z11" i="1"/>
  <c r="Y11" i="1"/>
  <c r="I17" i="1"/>
  <c r="N17" i="1" s="1"/>
  <c r="X11" i="1"/>
  <c r="H17" i="1" s="1"/>
  <c r="L17" i="1" s="1"/>
  <c r="W11" i="1"/>
  <c r="G17" i="1"/>
  <c r="V11" i="1"/>
  <c r="F17" i="1"/>
  <c r="U11" i="1"/>
  <c r="E17" i="1"/>
  <c r="T11" i="1"/>
  <c r="I16" i="1"/>
  <c r="S11" i="1"/>
  <c r="H16" i="1"/>
  <c r="L16" i="1" s="1"/>
  <c r="R11" i="1"/>
  <c r="G16" i="1" s="1"/>
  <c r="Q11" i="1"/>
  <c r="F16" i="1" s="1"/>
  <c r="P11" i="1"/>
  <c r="E16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E18" i="1" s="1"/>
  <c r="M16" i="1"/>
  <c r="O15" i="1"/>
  <c r="O18" i="1" s="1"/>
  <c r="K17" i="1"/>
  <c r="D12" i="1"/>
  <c r="N11" i="1"/>
  <c r="N15" i="1"/>
  <c r="K15" i="1" l="1"/>
  <c r="F18" i="1"/>
  <c r="L15" i="1"/>
  <c r="H18" i="1"/>
  <c r="L18" i="1" s="1"/>
  <c r="G18" i="1"/>
  <c r="I18" i="1"/>
  <c r="M15" i="1"/>
  <c r="K16" i="1"/>
  <c r="M17" i="1"/>
  <c r="N18" i="1" l="1"/>
  <c r="M18" i="1"/>
  <c r="K18" i="1"/>
</calcChain>
</file>

<file path=xl/sharedStrings.xml><?xml version="1.0" encoding="utf-8"?>
<sst xmlns="http://schemas.openxmlformats.org/spreadsheetml/2006/main" count="126" uniqueCount="90">
  <si>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</si>
  <si>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</si>
  <si>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</si>
  <si>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</si>
  <si>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</si>
  <si>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</si>
  <si>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</si>
  <si>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</si>
  <si>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</si>
  <si>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</si>
  <si>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</si>
  <si>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</si>
  <si>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</si>
  <si>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</si>
  <si>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</si>
  <si>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</si>
  <si>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</si>
  <si>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</si>
  <si>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</si>
  <si>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</si>
  <si>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</si>
  <si>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</si>
  <si>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</si>
  <si>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</si>
  <si>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</si>
  <si>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</si>
  <si>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</si>
  <si>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</si>
  <si>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</si>
  <si>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</si>
  <si>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</si>
  <si>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</si>
  <si>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</si>
  <si>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</si>
  <si>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</si>
  <si>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Maria Rajala</t>
  </si>
  <si>
    <t>Lippo</t>
  </si>
  <si>
    <t>HP</t>
  </si>
  <si>
    <t>9.</t>
  </si>
  <si>
    <t>7.</t>
  </si>
  <si>
    <t>17.7.1984</t>
  </si>
  <si>
    <t>OsVa</t>
  </si>
  <si>
    <t>ykköspesis</t>
  </si>
  <si>
    <t>karsintasarja</t>
  </si>
  <si>
    <t>jatkosarja</t>
  </si>
  <si>
    <t>11.</t>
  </si>
  <si>
    <t>superpesiskarsinta</t>
  </si>
  <si>
    <t>suomensarja</t>
  </si>
  <si>
    <t>KeKi</t>
  </si>
  <si>
    <t>KeKi = Kempeleen Kiri  (1915)</t>
  </si>
  <si>
    <t>Lippo = Oulun Lippo  (1955)</t>
  </si>
  <si>
    <t>HP = Haminan Palloilijat  (1928)</t>
  </si>
  <si>
    <t>OsVa = Oulunsalon Vasama  (1910)</t>
  </si>
  <si>
    <t>ENSIMMÄISET</t>
  </si>
  <si>
    <t>Ottelu</t>
  </si>
  <si>
    <t>1.  ottelu</t>
  </si>
  <si>
    <t>Lyöty juoksu</t>
  </si>
  <si>
    <t>Tuotu juoksu</t>
  </si>
  <si>
    <t>7.  ottelu</t>
  </si>
  <si>
    <t>Kunnari</t>
  </si>
  <si>
    <t>24.08. 2003  Pilke - OsVa  2-1  (0-1, 3-2, 3-0)</t>
  </si>
  <si>
    <t xml:space="preserve">  19 v   1 kk   7 pv</t>
  </si>
  <si>
    <t>03.09. 2003  OsVa - PattU  0-2  (2-5, 2-4)</t>
  </si>
  <si>
    <t xml:space="preserve">  19 v   1 kk 17 pv</t>
  </si>
  <si>
    <t>19.  ottelu</t>
  </si>
  <si>
    <t>11.07. 2005  Lippo - Fera  0-2  (0-3, 3-8)</t>
  </si>
  <si>
    <t xml:space="preserve">  20 v 11 kk 24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</si>
  <si>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</si>
  <si>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</si>
  <si>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</si>
  <si>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</si>
  <si>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</si>
  <si>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</si>
  <si>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</si>
  <si>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</si>
  <si>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</si>
  <si>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</si>
  <si>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</si>
  <si>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</si>
  <si>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</si>
  <si>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</si>
  <si>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2002  Seinäjoki</t>
  </si>
  <si>
    <t>Itä</t>
  </si>
  <si>
    <t>2v</t>
  </si>
  <si>
    <t>Tuija Vittaniemi</t>
  </si>
  <si>
    <t>1452</t>
  </si>
  <si>
    <t xml:space="preserve">  0-1  (2-7, 3-3)</t>
  </si>
  <si>
    <t>1/6</t>
  </si>
  <si>
    <t>0/1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</si>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</sst>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left"/>
    </xf>
    <xf numFmtId="49" fontId="1" fillId="9" borderId="12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49" fontId="1" fillId="9" borderId="13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12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7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6"/>
      <c r="N2" s="19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7">
        <v>2001</v>
      </c>
      <c r="C4" s="68"/>
      <c r="D4" s="69" t="s">
        <v>48</v>
      </c>
      <c r="E4" s="67"/>
      <c r="F4" s="70" t="s">
        <v>47</v>
      </c>
      <c r="G4" s="67"/>
      <c r="H4" s="67"/>
      <c r="I4" s="67"/>
      <c r="J4" s="67"/>
      <c r="K4" s="67"/>
      <c r="L4" s="67"/>
      <c r="M4" s="67"/>
      <c r="N4" s="71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2002</v>
      </c>
      <c r="C5" s="64"/>
      <c r="D5" s="65" t="s">
        <v>41</v>
      </c>
      <c r="E5" s="63"/>
      <c r="F5" s="66" t="s">
        <v>42</v>
      </c>
      <c r="G5" s="72"/>
      <c r="H5" s="64"/>
      <c r="I5" s="63"/>
      <c r="J5" s="63"/>
      <c r="K5" s="63"/>
      <c r="L5" s="63"/>
      <c r="M5" s="63"/>
      <c r="N5" s="6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2003</v>
      </c>
      <c r="C6" s="64"/>
      <c r="D6" s="65" t="s">
        <v>41</v>
      </c>
      <c r="E6" s="63"/>
      <c r="F6" s="66" t="s">
        <v>42</v>
      </c>
      <c r="G6" s="72"/>
      <c r="H6" s="64"/>
      <c r="I6" s="63"/>
      <c r="J6" s="63"/>
      <c r="K6" s="63"/>
      <c r="L6" s="63"/>
      <c r="M6" s="63"/>
      <c r="N6" s="63"/>
      <c r="O6" s="20"/>
      <c r="P6" s="27"/>
      <c r="Q6" s="27"/>
      <c r="R6" s="27"/>
      <c r="S6" s="27"/>
      <c r="T6" s="27"/>
      <c r="U6" s="30">
        <v>6</v>
      </c>
      <c r="V6" s="30">
        <v>0</v>
      </c>
      <c r="W6" s="30">
        <v>3</v>
      </c>
      <c r="X6" s="30">
        <v>2</v>
      </c>
      <c r="Y6" s="30">
        <v>19</v>
      </c>
      <c r="Z6" s="27"/>
      <c r="AA6" s="27"/>
      <c r="AB6" s="27"/>
      <c r="AC6" s="27"/>
      <c r="AD6" s="27"/>
      <c r="AE6" s="27"/>
      <c r="AF6" s="50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3">
        <v>2004</v>
      </c>
      <c r="C7" s="64"/>
      <c r="D7" s="65" t="s">
        <v>41</v>
      </c>
      <c r="E7" s="63"/>
      <c r="F7" s="66" t="s">
        <v>42</v>
      </c>
      <c r="G7" s="72"/>
      <c r="H7" s="64"/>
      <c r="I7" s="63"/>
      <c r="J7" s="63"/>
      <c r="K7" s="63"/>
      <c r="L7" s="63"/>
      <c r="M7" s="63"/>
      <c r="N7" s="63"/>
      <c r="O7" s="73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2005</v>
      </c>
      <c r="C8" s="42" t="s">
        <v>39</v>
      </c>
      <c r="D8" s="41" t="s">
        <v>36</v>
      </c>
      <c r="E8" s="27">
        <v>19</v>
      </c>
      <c r="F8" s="27">
        <v>1</v>
      </c>
      <c r="G8" s="27">
        <v>2</v>
      </c>
      <c r="H8" s="27">
        <v>4</v>
      </c>
      <c r="I8" s="27">
        <v>34</v>
      </c>
      <c r="J8" s="27">
        <v>15</v>
      </c>
      <c r="K8" s="27">
        <v>6</v>
      </c>
      <c r="L8" s="27">
        <v>10</v>
      </c>
      <c r="M8" s="27">
        <f>PRODUCT(F8+G8)</f>
        <v>3</v>
      </c>
      <c r="N8" s="29">
        <v>0.41</v>
      </c>
      <c r="O8" s="25">
        <f>PRODUCT(I8/N8)</f>
        <v>82.926829268292693</v>
      </c>
      <c r="P8" s="27">
        <v>7</v>
      </c>
      <c r="Q8" s="27">
        <v>0</v>
      </c>
      <c r="R8" s="27">
        <v>1</v>
      </c>
      <c r="S8" s="27">
        <v>2</v>
      </c>
      <c r="T8" s="27">
        <v>8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5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42" t="s">
        <v>38</v>
      </c>
      <c r="D9" s="41" t="s">
        <v>37</v>
      </c>
      <c r="E9" s="27">
        <v>20</v>
      </c>
      <c r="F9" s="27">
        <v>0</v>
      </c>
      <c r="G9" s="27">
        <v>11</v>
      </c>
      <c r="H9" s="27">
        <v>13</v>
      </c>
      <c r="I9" s="27">
        <v>67</v>
      </c>
      <c r="J9" s="27">
        <v>12</v>
      </c>
      <c r="K9" s="27">
        <v>21</v>
      </c>
      <c r="L9" s="27">
        <v>23</v>
      </c>
      <c r="M9" s="27">
        <f>PRODUCT(F9+G9)</f>
        <v>11</v>
      </c>
      <c r="N9" s="29">
        <v>0.52300000000000002</v>
      </c>
      <c r="O9" s="25">
        <f>PRODUCT(I9/N9)</f>
        <v>128.10707456978966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42" t="s">
        <v>45</v>
      </c>
      <c r="D10" s="41" t="s">
        <v>37</v>
      </c>
      <c r="E10" s="27">
        <v>20</v>
      </c>
      <c r="F10" s="27">
        <v>1</v>
      </c>
      <c r="G10" s="27">
        <v>18</v>
      </c>
      <c r="H10" s="27">
        <v>13</v>
      </c>
      <c r="I10" s="27">
        <v>76</v>
      </c>
      <c r="J10" s="27">
        <v>10</v>
      </c>
      <c r="K10" s="27">
        <v>21</v>
      </c>
      <c r="L10" s="27">
        <v>26</v>
      </c>
      <c r="M10" s="27">
        <f>PRODUCT(F10+G10)</f>
        <v>19</v>
      </c>
      <c r="N10" s="29">
        <v>0.48399999999999999</v>
      </c>
      <c r="O10" s="25">
        <f>PRODUCT(I10/N10)</f>
        <v>157.02479338842977</v>
      </c>
      <c r="P10" s="27"/>
      <c r="Q10" s="27"/>
      <c r="R10" s="27"/>
      <c r="S10" s="27"/>
      <c r="T10" s="27"/>
      <c r="U10" s="30">
        <v>3</v>
      </c>
      <c r="V10" s="30">
        <v>0</v>
      </c>
      <c r="W10" s="30">
        <v>4</v>
      </c>
      <c r="X10" s="30">
        <v>0</v>
      </c>
      <c r="Y10" s="30">
        <v>10</v>
      </c>
      <c r="Z10" s="27"/>
      <c r="AA10" s="27"/>
      <c r="AB10" s="27"/>
      <c r="AC10" s="27"/>
      <c r="AD10" s="27"/>
      <c r="AE10" s="27"/>
      <c r="AF10" s="50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59</v>
      </c>
      <c r="F11" s="19">
        <f t="shared" si="0"/>
        <v>2</v>
      </c>
      <c r="G11" s="19">
        <f t="shared" si="0"/>
        <v>31</v>
      </c>
      <c r="H11" s="19">
        <f t="shared" si="0"/>
        <v>30</v>
      </c>
      <c r="I11" s="19">
        <f t="shared" si="0"/>
        <v>177</v>
      </c>
      <c r="J11" s="19">
        <f t="shared" si="0"/>
        <v>37</v>
      </c>
      <c r="K11" s="19">
        <f t="shared" si="0"/>
        <v>48</v>
      </c>
      <c r="L11" s="19">
        <f t="shared" si="0"/>
        <v>59</v>
      </c>
      <c r="M11" s="19">
        <f t="shared" si="0"/>
        <v>33</v>
      </c>
      <c r="N11" s="31">
        <f>PRODUCT(I11/O11)</f>
        <v>0.48090155546866475</v>
      </c>
      <c r="O11" s="32">
        <f t="shared" ref="O11:AE11" si="1">SUM(O4:O10)</f>
        <v>368.05869722651209</v>
      </c>
      <c r="P11" s="19">
        <f t="shared" si="1"/>
        <v>7</v>
      </c>
      <c r="Q11" s="19">
        <f t="shared" si="1"/>
        <v>0</v>
      </c>
      <c r="R11" s="19">
        <f t="shared" si="1"/>
        <v>1</v>
      </c>
      <c r="S11" s="19">
        <f t="shared" si="1"/>
        <v>2</v>
      </c>
      <c r="T11" s="19">
        <f t="shared" si="1"/>
        <v>8</v>
      </c>
      <c r="U11" s="19">
        <f t="shared" si="1"/>
        <v>9</v>
      </c>
      <c r="V11" s="19">
        <f t="shared" si="1"/>
        <v>0</v>
      </c>
      <c r="W11" s="19">
        <f t="shared" si="1"/>
        <v>7</v>
      </c>
      <c r="X11" s="19">
        <f t="shared" si="1"/>
        <v>2</v>
      </c>
      <c r="Y11" s="19">
        <f t="shared" si="1"/>
        <v>29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3"/>
      <c r="D12" s="34">
        <f>SUM(F11:H11)+((I11-F11-G11)/3)+(E11/3)+(Z11*25)+(AA11*25)+(AB11*10)+(AC11*25)+(AD11*20)+(AE11*15)</f>
        <v>130.66666666666666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53</v>
      </c>
      <c r="Q14" s="13"/>
      <c r="R14" s="13"/>
      <c r="S14" s="13"/>
      <c r="T14" s="75"/>
      <c r="U14" s="75"/>
      <c r="V14" s="75"/>
      <c r="W14" s="75"/>
      <c r="X14" s="75"/>
      <c r="Y14" s="13"/>
      <c r="Z14" s="13"/>
      <c r="AA14" s="13"/>
      <c r="AB14" s="13"/>
      <c r="AC14" s="13"/>
      <c r="AD14" s="13"/>
      <c r="AE14" s="13"/>
      <c r="AF14" s="42"/>
      <c r="AG14" s="24"/>
      <c r="AH14" s="1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3"/>
      <c r="E15" s="27">
        <f>PRODUCT(E11)</f>
        <v>59</v>
      </c>
      <c r="F15" s="27">
        <f>PRODUCT(F11)</f>
        <v>2</v>
      </c>
      <c r="G15" s="27">
        <f>PRODUCT(G11)</f>
        <v>31</v>
      </c>
      <c r="H15" s="27">
        <f>PRODUCT(H11)</f>
        <v>30</v>
      </c>
      <c r="I15" s="27">
        <f>PRODUCT(I11)</f>
        <v>177</v>
      </c>
      <c r="J15" s="1"/>
      <c r="K15" s="44">
        <f>PRODUCT((F15+G15)/E15)</f>
        <v>0.55932203389830504</v>
      </c>
      <c r="L15" s="44">
        <f>PRODUCT(H15/E15)</f>
        <v>0.50847457627118642</v>
      </c>
      <c r="M15" s="44">
        <f>PRODUCT(I15/E15)</f>
        <v>3</v>
      </c>
      <c r="N15" s="29">
        <f>PRODUCT(N11)</f>
        <v>0.48090155546866475</v>
      </c>
      <c r="O15" s="25">
        <f>PRODUCT(O11)</f>
        <v>368.05869722651209</v>
      </c>
      <c r="P15" s="116" t="s">
        <v>54</v>
      </c>
      <c r="Q15" s="117"/>
      <c r="R15" s="117"/>
      <c r="S15" s="118" t="s">
        <v>60</v>
      </c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9" t="s">
        <v>55</v>
      </c>
      <c r="AE15" s="118"/>
      <c r="AF15" s="120" t="s">
        <v>61</v>
      </c>
      <c r="AG15" s="24"/>
      <c r="AH15" s="1"/>
      <c r="AI15" s="9"/>
      <c r="AJ15" s="9"/>
      <c r="AK15" s="9"/>
      <c r="AL15" s="9"/>
    </row>
    <row r="16" spans="1:38" ht="15" customHeight="1" x14ac:dyDescent="0.2">
      <c r="A16" s="1"/>
      <c r="B16" s="45" t="s">
        <v>18</v>
      </c>
      <c r="C16" s="46"/>
      <c r="D16" s="47"/>
      <c r="E16" s="27">
        <f>PRODUCT(P11)</f>
        <v>7</v>
      </c>
      <c r="F16" s="27">
        <f>PRODUCT(Q11)</f>
        <v>0</v>
      </c>
      <c r="G16" s="27">
        <f>PRODUCT(R11)</f>
        <v>1</v>
      </c>
      <c r="H16" s="27">
        <f>PRODUCT(S11)</f>
        <v>2</v>
      </c>
      <c r="I16" s="27">
        <f>PRODUCT(T11)</f>
        <v>8</v>
      </c>
      <c r="J16" s="1"/>
      <c r="K16" s="44">
        <f>PRODUCT((F16+G16)/E16)</f>
        <v>0.14285714285714285</v>
      </c>
      <c r="L16" s="44">
        <f>PRODUCT(H16/E16)</f>
        <v>0.2857142857142857</v>
      </c>
      <c r="M16" s="44">
        <f>PRODUCT(I16/E16)</f>
        <v>1.1428571428571428</v>
      </c>
      <c r="N16" s="29">
        <v>0.33300000000000002</v>
      </c>
      <c r="O16" s="74">
        <v>24</v>
      </c>
      <c r="P16" s="121" t="s">
        <v>56</v>
      </c>
      <c r="Q16" s="122"/>
      <c r="R16" s="122"/>
      <c r="S16" s="123" t="s">
        <v>60</v>
      </c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4" t="s">
        <v>55</v>
      </c>
      <c r="AE16" s="123"/>
      <c r="AF16" s="125" t="s">
        <v>61</v>
      </c>
      <c r="AG16" s="24"/>
      <c r="AH16" s="1"/>
      <c r="AI16" s="9"/>
      <c r="AJ16" s="9"/>
      <c r="AK16" s="9"/>
      <c r="AL16" s="9"/>
    </row>
    <row r="17" spans="1:38" ht="15" customHeight="1" x14ac:dyDescent="0.2">
      <c r="A17" s="1"/>
      <c r="B17" s="48" t="s">
        <v>19</v>
      </c>
      <c r="C17" s="49"/>
      <c r="D17" s="50"/>
      <c r="E17" s="30">
        <f>PRODUCT(U11)</f>
        <v>9</v>
      </c>
      <c r="F17" s="30">
        <f>PRODUCT(V11)</f>
        <v>0</v>
      </c>
      <c r="G17" s="30">
        <f>PRODUCT(W11)</f>
        <v>7</v>
      </c>
      <c r="H17" s="30">
        <f>PRODUCT(X11)</f>
        <v>2</v>
      </c>
      <c r="I17" s="30">
        <f>PRODUCT(Y11)</f>
        <v>29</v>
      </c>
      <c r="J17" s="1"/>
      <c r="K17" s="51">
        <f>PRODUCT((F17+G17)/E17)</f>
        <v>0.77777777777777779</v>
      </c>
      <c r="L17" s="51">
        <f>PRODUCT(H17/E17)</f>
        <v>0.22222222222222221</v>
      </c>
      <c r="M17" s="51">
        <f>PRODUCT(I17/E17)</f>
        <v>3.2222222222222223</v>
      </c>
      <c r="N17" s="52">
        <f>PRODUCT(I17/O17)</f>
        <v>0.54716981132075471</v>
      </c>
      <c r="O17" s="25">
        <v>53</v>
      </c>
      <c r="P17" s="121" t="s">
        <v>57</v>
      </c>
      <c r="Q17" s="122"/>
      <c r="R17" s="122"/>
      <c r="S17" s="123" t="s">
        <v>62</v>
      </c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4" t="s">
        <v>58</v>
      </c>
      <c r="AE17" s="123"/>
      <c r="AF17" s="125" t="s">
        <v>63</v>
      </c>
      <c r="AG17" s="24"/>
      <c r="AH17" s="1"/>
      <c r="AI17" s="9"/>
      <c r="AJ17" s="9"/>
      <c r="AK17" s="9"/>
      <c r="AL17" s="9"/>
    </row>
    <row r="18" spans="1:38" ht="15" customHeight="1" x14ac:dyDescent="0.2">
      <c r="A18" s="1"/>
      <c r="B18" s="53" t="s">
        <v>20</v>
      </c>
      <c r="C18" s="54"/>
      <c r="D18" s="55"/>
      <c r="E18" s="19">
        <f>SUM(E15:E17)</f>
        <v>75</v>
      </c>
      <c r="F18" s="19">
        <f>SUM(F15:F17)</f>
        <v>2</v>
      </c>
      <c r="G18" s="19">
        <f>SUM(G15:G17)</f>
        <v>39</v>
      </c>
      <c r="H18" s="19">
        <f>SUM(H15:H17)</f>
        <v>34</v>
      </c>
      <c r="I18" s="19">
        <f>SUM(I15:I17)</f>
        <v>214</v>
      </c>
      <c r="J18" s="1"/>
      <c r="K18" s="56">
        <f>PRODUCT((F18+G18)/E18)</f>
        <v>0.54666666666666663</v>
      </c>
      <c r="L18" s="56">
        <f>PRODUCT(H18/E18)</f>
        <v>0.45333333333333331</v>
      </c>
      <c r="M18" s="56">
        <f>PRODUCT(I18/E18)</f>
        <v>2.8533333333333335</v>
      </c>
      <c r="N18" s="31">
        <f>PRODUCT(I18/O18)</f>
        <v>0.4808354523427838</v>
      </c>
      <c r="O18" s="25">
        <f>SUM(O15:O17)</f>
        <v>445.05869722651209</v>
      </c>
      <c r="P18" s="126" t="s">
        <v>59</v>
      </c>
      <c r="Q18" s="127"/>
      <c r="R18" s="127"/>
      <c r="S18" s="128" t="s">
        <v>65</v>
      </c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9" t="s">
        <v>64</v>
      </c>
      <c r="AE18" s="128"/>
      <c r="AF18" s="85" t="s">
        <v>66</v>
      </c>
      <c r="AG18" s="24"/>
      <c r="AH18" s="1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57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25"/>
      <c r="AI19" s="9"/>
      <c r="AJ19" s="9"/>
      <c r="AK19" s="9"/>
      <c r="AL19" s="9"/>
    </row>
    <row r="20" spans="1:38" ht="15" customHeight="1" x14ac:dyDescent="0.25">
      <c r="A20" s="1"/>
      <c r="B20" s="1" t="s">
        <v>34</v>
      </c>
      <c r="C20" s="1"/>
      <c r="D20" s="1" t="s">
        <v>49</v>
      </c>
      <c r="E20" s="25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1"/>
      <c r="AI20" s="1"/>
      <c r="AJ20" s="1"/>
      <c r="AK20" s="1"/>
      <c r="AL20" s="1"/>
    </row>
    <row r="21" spans="1:38" ht="15" customHeight="1" x14ac:dyDescent="0.25">
      <c r="A21" s="1"/>
      <c r="B21" s="1"/>
      <c r="C21" s="1"/>
      <c r="D21" s="1" t="s">
        <v>52</v>
      </c>
      <c r="E21" s="25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1"/>
      <c r="AI21" s="1"/>
      <c r="AJ21" s="1"/>
      <c r="AK21" s="1"/>
      <c r="AL21" s="1"/>
    </row>
    <row r="22" spans="1:38" ht="15" customHeight="1" x14ac:dyDescent="0.25">
      <c r="A22" s="1"/>
      <c r="B22" s="1"/>
      <c r="C22" s="1"/>
      <c r="D22" s="1" t="s">
        <v>50</v>
      </c>
      <c r="E22" s="25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9"/>
      <c r="AH22" s="1"/>
      <c r="AI22" s="1"/>
      <c r="AJ22" s="1"/>
      <c r="AK22" s="1"/>
      <c r="AL22" s="1"/>
    </row>
    <row r="23" spans="1:38" ht="15" customHeight="1" x14ac:dyDescent="0.25">
      <c r="A23" s="1"/>
      <c r="B23" s="1"/>
      <c r="C23" s="1"/>
      <c r="D23" s="1" t="s">
        <v>51</v>
      </c>
      <c r="E23" s="25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1"/>
      <c r="AI23" s="1"/>
      <c r="AJ23" s="1"/>
      <c r="AK23" s="1"/>
      <c r="AL23" s="1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1"/>
      <c r="AI24" s="1"/>
      <c r="AJ24" s="1"/>
      <c r="AK24" s="1"/>
      <c r="AL24" s="1"/>
    </row>
    <row r="25" spans="1:38" s="59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8"/>
      <c r="N25" s="58"/>
      <c r="O25" s="25"/>
      <c r="P25" s="1"/>
      <c r="Q25" s="38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1"/>
      <c r="AI25" s="1"/>
      <c r="AJ25" s="1"/>
      <c r="AK25" s="1"/>
      <c r="AL25" s="1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1"/>
      <c r="AI26" s="1"/>
      <c r="AJ26" s="1"/>
      <c r="AK26" s="1"/>
      <c r="AL26" s="1"/>
    </row>
    <row r="27" spans="1:38" s="5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8"/>
      <c r="N27" s="58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1"/>
      <c r="AI27" s="1"/>
      <c r="AJ27" s="1"/>
      <c r="AK27" s="1"/>
      <c r="AL27" s="1"/>
    </row>
    <row r="28" spans="1:38" s="5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8"/>
      <c r="N28" s="58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1"/>
      <c r="AI28" s="1"/>
      <c r="AJ28" s="1"/>
      <c r="AK28" s="1"/>
      <c r="AL28" s="1"/>
    </row>
    <row r="29" spans="1:38" s="59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8"/>
      <c r="N29" s="58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1"/>
      <c r="AI29" s="1"/>
      <c r="AJ29" s="1"/>
      <c r="AK29" s="1"/>
      <c r="AL29" s="1"/>
    </row>
    <row r="30" spans="1:38" s="5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8"/>
      <c r="N30" s="58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1"/>
      <c r="AI30" s="1"/>
      <c r="AJ30" s="1"/>
      <c r="AK30" s="1"/>
      <c r="AL30" s="1"/>
    </row>
    <row r="31" spans="1:38" s="5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8"/>
      <c r="N31" s="5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1"/>
      <c r="AI31" s="1"/>
      <c r="AJ31" s="1"/>
      <c r="AK31" s="1"/>
      <c r="AL31" s="1"/>
    </row>
    <row r="32" spans="1:38" s="59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8"/>
      <c r="N32" s="58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1"/>
      <c r="AI32" s="1"/>
      <c r="AJ32" s="1"/>
      <c r="AK32" s="1"/>
      <c r="AL32" s="1"/>
    </row>
    <row r="33" spans="1:38" s="59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8"/>
      <c r="N33" s="58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1"/>
      <c r="AI33" s="1"/>
      <c r="AJ33" s="1"/>
      <c r="AK33" s="1"/>
      <c r="AL33" s="1"/>
    </row>
    <row r="34" spans="1:38" s="59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5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1"/>
      <c r="AI34" s="1"/>
      <c r="AJ34" s="1"/>
      <c r="AK34" s="1"/>
      <c r="AL34" s="1"/>
    </row>
    <row r="35" spans="1:38" s="59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1"/>
      <c r="AI35" s="1"/>
      <c r="AJ35" s="1"/>
      <c r="AK35" s="1"/>
      <c r="AL35" s="1"/>
    </row>
    <row r="36" spans="1:38" s="59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1"/>
      <c r="AI36" s="1"/>
      <c r="AJ36" s="1"/>
      <c r="AK36" s="1"/>
      <c r="AL36" s="1"/>
    </row>
    <row r="37" spans="1:38" s="59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58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1"/>
      <c r="AI37" s="1"/>
      <c r="AJ37" s="1"/>
      <c r="AK37" s="1"/>
      <c r="AL37" s="1"/>
    </row>
    <row r="38" spans="1:38" s="59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8"/>
      <c r="N38" s="5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1"/>
      <c r="AI38" s="1"/>
      <c r="AJ38" s="1"/>
      <c r="AK38" s="1"/>
      <c r="AL38" s="1"/>
    </row>
    <row r="39" spans="1:38" s="59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8"/>
      <c r="N39" s="58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1"/>
      <c r="AI39" s="1"/>
      <c r="AJ39" s="1"/>
      <c r="AK39" s="1"/>
      <c r="AL39" s="1"/>
    </row>
    <row r="40" spans="1:38" s="59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58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1"/>
      <c r="AI40" s="1"/>
      <c r="AJ40" s="1"/>
      <c r="AK40" s="1"/>
      <c r="AL40" s="1"/>
    </row>
    <row r="41" spans="1:38" s="59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58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1"/>
      <c r="AI41" s="1"/>
      <c r="AJ41" s="1"/>
      <c r="AK41" s="1"/>
      <c r="AL41" s="1"/>
    </row>
    <row r="42" spans="1:38" s="59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58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1"/>
      <c r="AI42" s="1"/>
      <c r="AJ42" s="1"/>
      <c r="AK42" s="1"/>
      <c r="AL42" s="1"/>
    </row>
    <row r="43" spans="1:38" s="59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58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1"/>
      <c r="AI43" s="1"/>
      <c r="AJ43" s="1"/>
      <c r="AK43" s="1"/>
      <c r="AL43" s="1"/>
    </row>
    <row r="44" spans="1:38" s="59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8"/>
      <c r="N44" s="58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1"/>
      <c r="AI44" s="1"/>
      <c r="AJ44" s="1"/>
      <c r="AK44" s="1"/>
      <c r="AL4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9.7109375" style="90" customWidth="1"/>
    <col min="3" max="3" width="21.5703125" style="91" customWidth="1"/>
    <col min="4" max="4" width="10.5703125" style="92" customWidth="1"/>
    <col min="5" max="5" width="8" style="92" customWidth="1"/>
    <col min="6" max="6" width="0.7109375" style="37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1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3"/>
  </cols>
  <sheetData>
    <row r="1" spans="1:30" ht="18.75" x14ac:dyDescent="0.3">
      <c r="A1" s="9"/>
      <c r="B1" s="76" t="s">
        <v>67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64"/>
      <c r="Y1" s="79"/>
      <c r="Z1" s="79"/>
      <c r="AA1" s="79"/>
      <c r="AB1" s="79"/>
      <c r="AC1" s="79"/>
      <c r="AD1" s="79"/>
    </row>
    <row r="2" spans="1:30" x14ac:dyDescent="0.25">
      <c r="A2" s="9"/>
      <c r="B2" s="94" t="s">
        <v>35</v>
      </c>
      <c r="C2" s="95" t="s">
        <v>40</v>
      </c>
      <c r="D2" s="96"/>
      <c r="E2" s="9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0"/>
      <c r="X2" s="42"/>
      <c r="Y2" s="79"/>
      <c r="Z2" s="79"/>
      <c r="AA2" s="79"/>
      <c r="AB2" s="79"/>
      <c r="AC2" s="79"/>
      <c r="AD2" s="79"/>
    </row>
    <row r="3" spans="1:30" x14ac:dyDescent="0.25">
      <c r="A3" s="9"/>
      <c r="B3" s="81" t="s">
        <v>68</v>
      </c>
      <c r="C3" s="23" t="s">
        <v>69</v>
      </c>
      <c r="D3" s="82" t="s">
        <v>70</v>
      </c>
      <c r="E3" s="83" t="s">
        <v>1</v>
      </c>
      <c r="F3" s="25"/>
      <c r="G3" s="84" t="s">
        <v>71</v>
      </c>
      <c r="H3" s="85" t="s">
        <v>72</v>
      </c>
      <c r="I3" s="85" t="s">
        <v>31</v>
      </c>
      <c r="J3" s="18" t="s">
        <v>73</v>
      </c>
      <c r="K3" s="86" t="s">
        <v>74</v>
      </c>
      <c r="L3" s="86" t="s">
        <v>75</v>
      </c>
      <c r="M3" s="84" t="s">
        <v>76</v>
      </c>
      <c r="N3" s="84" t="s">
        <v>30</v>
      </c>
      <c r="O3" s="85" t="s">
        <v>77</v>
      </c>
      <c r="P3" s="84" t="s">
        <v>72</v>
      </c>
      <c r="Q3" s="84" t="s">
        <v>3</v>
      </c>
      <c r="R3" s="84">
        <v>1</v>
      </c>
      <c r="S3" s="84">
        <v>2</v>
      </c>
      <c r="T3" s="84">
        <v>3</v>
      </c>
      <c r="U3" s="84" t="s">
        <v>78</v>
      </c>
      <c r="V3" s="18" t="s">
        <v>21</v>
      </c>
      <c r="W3" s="17" t="s">
        <v>79</v>
      </c>
      <c r="X3" s="17" t="s">
        <v>80</v>
      </c>
      <c r="Y3" s="79"/>
      <c r="Z3" s="79"/>
      <c r="AA3" s="79"/>
      <c r="AB3" s="79"/>
      <c r="AC3" s="79"/>
      <c r="AD3" s="79"/>
    </row>
    <row r="4" spans="1:30" x14ac:dyDescent="0.25">
      <c r="A4" s="9"/>
      <c r="B4" s="98" t="s">
        <v>81</v>
      </c>
      <c r="C4" s="99" t="s">
        <v>86</v>
      </c>
      <c r="D4" s="100" t="s">
        <v>82</v>
      </c>
      <c r="E4" s="101" t="s">
        <v>41</v>
      </c>
      <c r="F4" s="97"/>
      <c r="G4" s="102"/>
      <c r="H4" s="103"/>
      <c r="I4" s="102">
        <v>1</v>
      </c>
      <c r="J4" s="104" t="s">
        <v>83</v>
      </c>
      <c r="K4" s="104">
        <v>6</v>
      </c>
      <c r="L4" s="104"/>
      <c r="M4" s="104">
        <v>1</v>
      </c>
      <c r="N4" s="102"/>
      <c r="O4" s="103">
        <v>1</v>
      </c>
      <c r="P4" s="102"/>
      <c r="Q4" s="105" t="s">
        <v>87</v>
      </c>
      <c r="R4" s="105" t="s">
        <v>88</v>
      </c>
      <c r="S4" s="105" t="s">
        <v>88</v>
      </c>
      <c r="T4" s="105"/>
      <c r="U4" s="105" t="s">
        <v>89</v>
      </c>
      <c r="V4" s="106">
        <v>0.16700000000000001</v>
      </c>
      <c r="W4" s="107" t="s">
        <v>84</v>
      </c>
      <c r="X4" s="108" t="s">
        <v>85</v>
      </c>
      <c r="Y4" s="79"/>
      <c r="Z4" s="79"/>
      <c r="AA4" s="79"/>
      <c r="AB4" s="79"/>
      <c r="AC4" s="79"/>
      <c r="AD4" s="79"/>
    </row>
    <row r="5" spans="1:30" x14ac:dyDescent="0.25">
      <c r="A5" s="24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5"/>
      <c r="Y5" s="79"/>
      <c r="Z5" s="79"/>
      <c r="AA5" s="79"/>
      <c r="AB5" s="79"/>
      <c r="AC5" s="79"/>
      <c r="AD5" s="79"/>
    </row>
    <row r="6" spans="1:30" x14ac:dyDescent="0.25">
      <c r="A6" s="24"/>
      <c r="B6" s="87"/>
      <c r="C6" s="1"/>
      <c r="D6" s="87"/>
      <c r="E6" s="8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7"/>
      <c r="X6" s="1"/>
      <c r="Y6" s="79"/>
      <c r="Z6" s="79"/>
      <c r="AA6" s="79"/>
      <c r="AB6" s="79"/>
      <c r="AC6" s="79"/>
      <c r="AD6" s="79"/>
    </row>
    <row r="7" spans="1:30" x14ac:dyDescent="0.25">
      <c r="A7" s="24"/>
      <c r="B7" s="87"/>
      <c r="C7" s="1"/>
      <c r="D7" s="87"/>
      <c r="E7" s="8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7"/>
      <c r="X7" s="1"/>
      <c r="Y7" s="79"/>
      <c r="Z7" s="79"/>
      <c r="AA7" s="79"/>
      <c r="AB7" s="79"/>
      <c r="AC7" s="79"/>
      <c r="AD7" s="79"/>
    </row>
    <row r="8" spans="1:30" x14ac:dyDescent="0.25">
      <c r="A8" s="24"/>
      <c r="B8" s="87"/>
      <c r="C8" s="1"/>
      <c r="D8" s="87"/>
      <c r="E8" s="8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79"/>
      <c r="Z8" s="79"/>
      <c r="AA8" s="79"/>
      <c r="AB8" s="79"/>
      <c r="AC8" s="79"/>
      <c r="AD8" s="79"/>
    </row>
    <row r="9" spans="1:30" x14ac:dyDescent="0.25">
      <c r="A9" s="24"/>
      <c r="B9" s="87"/>
      <c r="C9" s="1"/>
      <c r="D9" s="87"/>
      <c r="E9" s="8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79"/>
      <c r="Z9" s="79"/>
      <c r="AA9" s="79"/>
      <c r="AB9" s="79"/>
      <c r="AC9" s="79"/>
      <c r="AD9" s="79"/>
    </row>
    <row r="10" spans="1:30" x14ac:dyDescent="0.25">
      <c r="A10" s="24"/>
      <c r="B10" s="87"/>
      <c r="C10" s="1"/>
      <c r="D10" s="87"/>
      <c r="E10" s="8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79"/>
      <c r="Z10" s="79"/>
      <c r="AA10" s="79"/>
      <c r="AB10" s="79"/>
      <c r="AC10" s="79"/>
      <c r="AD10" s="79"/>
    </row>
    <row r="11" spans="1:30" x14ac:dyDescent="0.25">
      <c r="A11" s="24"/>
      <c r="B11" s="87"/>
      <c r="C11" s="1"/>
      <c r="D11" s="87"/>
      <c r="E11" s="8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79"/>
      <c r="Z11" s="79"/>
      <c r="AA11" s="79"/>
      <c r="AB11" s="79"/>
      <c r="AC11" s="79"/>
      <c r="AD11" s="79"/>
    </row>
    <row r="12" spans="1:30" x14ac:dyDescent="0.25">
      <c r="A12" s="24"/>
      <c r="B12" s="87"/>
      <c r="C12" s="1"/>
      <c r="D12" s="87"/>
      <c r="E12" s="8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79"/>
      <c r="Z12" s="79"/>
      <c r="AA12" s="79"/>
      <c r="AB12" s="79"/>
      <c r="AC12" s="79"/>
      <c r="AD12" s="79"/>
    </row>
    <row r="13" spans="1:30" x14ac:dyDescent="0.25">
      <c r="A13" s="24"/>
      <c r="B13" s="87"/>
      <c r="C13" s="1"/>
      <c r="D13" s="87"/>
      <c r="E13" s="8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79"/>
      <c r="Z13" s="79"/>
      <c r="AA13" s="79"/>
      <c r="AB13" s="79"/>
      <c r="AC13" s="79"/>
      <c r="AD13" s="79"/>
    </row>
    <row r="14" spans="1:30" x14ac:dyDescent="0.25">
      <c r="A14" s="24"/>
      <c r="B14" s="87"/>
      <c r="C14" s="1"/>
      <c r="D14" s="87"/>
      <c r="E14" s="8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79"/>
      <c r="Z14" s="79"/>
      <c r="AA14" s="79"/>
      <c r="AB14" s="79"/>
      <c r="AC14" s="79"/>
      <c r="AD14" s="79"/>
    </row>
    <row r="15" spans="1:30" x14ac:dyDescent="0.25">
      <c r="A15" s="24"/>
      <c r="B15" s="87"/>
      <c r="C15" s="1"/>
      <c r="D15" s="87"/>
      <c r="E15" s="8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79"/>
      <c r="Z15" s="79"/>
      <c r="AA15" s="79"/>
      <c r="AB15" s="79"/>
      <c r="AC15" s="79"/>
      <c r="AD15" s="79"/>
    </row>
    <row r="16" spans="1:30" x14ac:dyDescent="0.25">
      <c r="A16" s="24"/>
      <c r="B16" s="87"/>
      <c r="C16" s="1"/>
      <c r="D16" s="87"/>
      <c r="E16" s="8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79"/>
      <c r="Z16" s="79"/>
      <c r="AA16" s="79"/>
      <c r="AB16" s="79"/>
      <c r="AC16" s="79"/>
      <c r="AD16" s="79"/>
    </row>
    <row r="17" spans="1:30" x14ac:dyDescent="0.25">
      <c r="A17" s="24"/>
      <c r="B17" s="87"/>
      <c r="C17" s="1"/>
      <c r="D17" s="87"/>
      <c r="E17" s="8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79"/>
      <c r="Z17" s="79"/>
      <c r="AA17" s="79"/>
      <c r="AB17" s="79"/>
      <c r="AC17" s="79"/>
      <c r="AD17" s="79"/>
    </row>
    <row r="18" spans="1:30" x14ac:dyDescent="0.25">
      <c r="A18" s="24"/>
      <c r="B18" s="87"/>
      <c r="C18" s="1"/>
      <c r="D18" s="87"/>
      <c r="E18" s="8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79"/>
      <c r="Z18" s="79"/>
      <c r="AA18" s="79"/>
      <c r="AB18" s="79"/>
      <c r="AC18" s="79"/>
      <c r="AD18" s="79"/>
    </row>
    <row r="19" spans="1:30" x14ac:dyDescent="0.25">
      <c r="A19" s="24"/>
      <c r="B19" s="87"/>
      <c r="C19" s="1"/>
      <c r="D19" s="87"/>
      <c r="E19" s="8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79"/>
      <c r="Z19" s="79"/>
      <c r="AA19" s="79"/>
      <c r="AB19" s="79"/>
      <c r="AC19" s="79"/>
      <c r="AD19" s="79"/>
    </row>
    <row r="20" spans="1:30" x14ac:dyDescent="0.25">
      <c r="A20" s="24"/>
      <c r="B20" s="87"/>
      <c r="C20" s="1"/>
      <c r="D20" s="87"/>
      <c r="E20" s="8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79"/>
      <c r="Z20" s="79"/>
      <c r="AA20" s="79"/>
      <c r="AB20" s="79"/>
      <c r="AC20" s="79"/>
      <c r="AD20" s="79"/>
    </row>
    <row r="21" spans="1:30" x14ac:dyDescent="0.25">
      <c r="A21" s="24"/>
      <c r="B21" s="87"/>
      <c r="C21" s="1"/>
      <c r="D21" s="87"/>
      <c r="E21" s="8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79"/>
      <c r="Z21" s="79"/>
      <c r="AA21" s="79"/>
      <c r="AB21" s="79"/>
      <c r="AC21" s="79"/>
      <c r="AD21" s="79"/>
    </row>
    <row r="22" spans="1:30" x14ac:dyDescent="0.25">
      <c r="A22" s="24"/>
      <c r="B22" s="87"/>
      <c r="C22" s="1"/>
      <c r="D22" s="87"/>
      <c r="E22" s="8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79"/>
      <c r="Z22" s="79"/>
      <c r="AA22" s="79"/>
      <c r="AB22" s="79"/>
      <c r="AC22" s="79"/>
      <c r="AD22" s="79"/>
    </row>
    <row r="23" spans="1:30" x14ac:dyDescent="0.25">
      <c r="A23" s="24"/>
      <c r="B23" s="87"/>
      <c r="C23" s="1"/>
      <c r="D23" s="87"/>
      <c r="E23" s="8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79"/>
      <c r="Z23" s="79"/>
      <c r="AA23" s="79"/>
      <c r="AB23" s="79"/>
      <c r="AC23" s="79"/>
      <c r="AD23" s="79"/>
    </row>
    <row r="24" spans="1:30" x14ac:dyDescent="0.25">
      <c r="A24" s="24"/>
      <c r="B24" s="87"/>
      <c r="C24" s="1"/>
      <c r="D24" s="87"/>
      <c r="E24" s="8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79"/>
      <c r="Z24" s="79"/>
      <c r="AA24" s="79"/>
      <c r="AB24" s="79"/>
      <c r="AC24" s="79"/>
      <c r="AD24" s="79"/>
    </row>
    <row r="25" spans="1:30" x14ac:dyDescent="0.25">
      <c r="A25" s="24"/>
      <c r="B25" s="87"/>
      <c r="C25" s="1"/>
      <c r="D25" s="87"/>
      <c r="E25" s="8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79"/>
      <c r="Z25" s="79"/>
      <c r="AA25" s="79"/>
      <c r="AB25" s="79"/>
      <c r="AC25" s="79"/>
      <c r="AD25" s="79"/>
    </row>
    <row r="26" spans="1:30" x14ac:dyDescent="0.25">
      <c r="A26" s="24"/>
      <c r="B26" s="87"/>
      <c r="C26" s="1"/>
      <c r="D26" s="87"/>
      <c r="E26" s="8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79"/>
      <c r="Z26" s="79"/>
      <c r="AA26" s="79"/>
      <c r="AB26" s="79"/>
      <c r="AC26" s="79"/>
      <c r="AD26" s="79"/>
    </row>
    <row r="27" spans="1:30" x14ac:dyDescent="0.25">
      <c r="A27" s="24"/>
      <c r="B27" s="87"/>
      <c r="C27" s="1"/>
      <c r="D27" s="87"/>
      <c r="E27" s="8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79"/>
      <c r="Z27" s="79"/>
      <c r="AA27" s="79"/>
      <c r="AB27" s="79"/>
      <c r="AC27" s="79"/>
      <c r="AD27" s="79"/>
    </row>
    <row r="28" spans="1:30" x14ac:dyDescent="0.25">
      <c r="A28" s="24"/>
      <c r="B28" s="87"/>
      <c r="C28" s="1"/>
      <c r="D28" s="87"/>
      <c r="E28" s="8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79"/>
      <c r="Z28" s="79"/>
      <c r="AA28" s="79"/>
      <c r="AB28" s="79"/>
      <c r="AC28" s="79"/>
      <c r="AD28" s="79"/>
    </row>
    <row r="29" spans="1:30" x14ac:dyDescent="0.25">
      <c r="A29" s="24"/>
      <c r="B29" s="87"/>
      <c r="C29" s="1"/>
      <c r="D29" s="87"/>
      <c r="E29" s="8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79"/>
      <c r="Z29" s="79"/>
      <c r="AA29" s="79"/>
      <c r="AB29" s="79"/>
      <c r="AC29" s="79"/>
      <c r="AD29" s="79"/>
    </row>
    <row r="30" spans="1:30" x14ac:dyDescent="0.25">
      <c r="A30" s="24"/>
      <c r="B30" s="87"/>
      <c r="C30" s="1"/>
      <c r="D30" s="87"/>
      <c r="E30" s="8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79"/>
      <c r="Z30" s="79"/>
      <c r="AA30" s="79"/>
      <c r="AB30" s="79"/>
      <c r="AC30" s="79"/>
      <c r="AD30" s="79"/>
    </row>
    <row r="31" spans="1:30" x14ac:dyDescent="0.25">
      <c r="A31" s="24"/>
      <c r="B31" s="87"/>
      <c r="C31" s="1"/>
      <c r="D31" s="87"/>
      <c r="E31" s="8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79"/>
      <c r="Z31" s="79"/>
      <c r="AA31" s="79"/>
      <c r="AB31" s="79"/>
      <c r="AC31" s="79"/>
      <c r="AD31" s="79"/>
    </row>
    <row r="32" spans="1:30" x14ac:dyDescent="0.25">
      <c r="A32" s="24"/>
      <c r="B32" s="87"/>
      <c r="C32" s="1"/>
      <c r="D32" s="87"/>
      <c r="E32" s="8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79"/>
      <c r="Z32" s="79"/>
      <c r="AA32" s="79"/>
      <c r="AB32" s="79"/>
      <c r="AC32" s="79"/>
      <c r="AD32" s="79"/>
    </row>
    <row r="33" spans="1:30" x14ac:dyDescent="0.25">
      <c r="A33" s="24"/>
      <c r="B33" s="87"/>
      <c r="C33" s="1"/>
      <c r="D33" s="87"/>
      <c r="E33" s="8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79"/>
      <c r="Z33" s="79"/>
      <c r="AA33" s="79"/>
      <c r="AB33" s="79"/>
      <c r="AC33" s="79"/>
      <c r="AD33" s="79"/>
    </row>
    <row r="34" spans="1:30" x14ac:dyDescent="0.25">
      <c r="A34" s="24"/>
      <c r="B34" s="87"/>
      <c r="C34" s="1"/>
      <c r="D34" s="87"/>
      <c r="E34" s="8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79"/>
      <c r="Z34" s="79"/>
      <c r="AA34" s="79"/>
      <c r="AB34" s="79"/>
      <c r="AC34" s="79"/>
      <c r="AD34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2020-09-09T19:46:37Z</dcterms:modified>
</cp:coreProperties>
</file>