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J19" i="3" l="1"/>
  <c r="O19" i="3"/>
  <c r="N19" i="3"/>
  <c r="M19" i="3"/>
  <c r="L19" i="3"/>
  <c r="J15" i="3" l="1"/>
  <c r="AG14" i="3"/>
  <c r="AG15" i="3" s="1"/>
  <c r="AS15" i="3"/>
  <c r="AQ15" i="3"/>
  <c r="AP15" i="3"/>
  <c r="AO15" i="3"/>
  <c r="AN15" i="3"/>
  <c r="AM15" i="3"/>
  <c r="AE15" i="3"/>
  <c r="I20" i="3" s="1"/>
  <c r="AD15" i="3"/>
  <c r="AC15" i="3"/>
  <c r="G20" i="3" s="1"/>
  <c r="AB15" i="3"/>
  <c r="AA15" i="3"/>
  <c r="E20" i="3" s="1"/>
  <c r="W15" i="3"/>
  <c r="V15" i="3" s="1"/>
  <c r="U15" i="3"/>
  <c r="T15" i="3"/>
  <c r="S15" i="3"/>
  <c r="R15" i="3"/>
  <c r="Q15" i="3"/>
  <c r="K15" i="3"/>
  <c r="I15" i="3"/>
  <c r="I19" i="3" s="1"/>
  <c r="I21" i="3" s="1"/>
  <c r="H15" i="3"/>
  <c r="G15" i="3"/>
  <c r="G19" i="3" s="1"/>
  <c r="G21" i="3" s="1"/>
  <c r="F15" i="3"/>
  <c r="E15" i="3"/>
  <c r="E19" i="3" l="1"/>
  <c r="E21" i="3" s="1"/>
  <c r="O21" i="3" s="1"/>
  <c r="K19" i="3"/>
  <c r="K21" i="3" s="1"/>
  <c r="J21" i="3" s="1"/>
  <c r="K20" i="3"/>
  <c r="AR15" i="3"/>
  <c r="F19" i="3"/>
  <c r="F21" i="3" s="1"/>
  <c r="H19" i="3"/>
  <c r="F20" i="3"/>
  <c r="N20" i="3" s="1"/>
  <c r="H20" i="3"/>
  <c r="O20" i="3"/>
  <c r="J20" i="3"/>
  <c r="M20" i="3"/>
  <c r="H21" i="3"/>
  <c r="AF15" i="3"/>
  <c r="F11" i="2"/>
  <c r="F12" i="2" s="1"/>
  <c r="T6" i="2"/>
  <c r="S6" i="2"/>
  <c r="R6" i="2"/>
  <c r="P6" i="2"/>
  <c r="G11" i="2" s="1"/>
  <c r="G12" i="2" s="1"/>
  <c r="O6" i="2"/>
  <c r="Q6" i="2" s="1"/>
  <c r="N6" i="2"/>
  <c r="E11" i="2" s="1"/>
  <c r="E12" i="2" s="1"/>
  <c r="L6" i="2"/>
  <c r="K6" i="2"/>
  <c r="J6" i="2"/>
  <c r="G6" i="2"/>
  <c r="F6" i="2"/>
  <c r="E6" i="2"/>
  <c r="Q5" i="2"/>
  <c r="L21" i="3" l="1"/>
  <c r="M21" i="3"/>
  <c r="L20" i="3"/>
  <c r="N21" i="3"/>
  <c r="H12" i="2"/>
  <c r="H11" i="2"/>
</calcChain>
</file>

<file path=xl/sharedStrings.xml><?xml version="1.0" encoding="utf-8"?>
<sst xmlns="http://schemas.openxmlformats.org/spreadsheetml/2006/main" count="148" uniqueCount="69">
  <si>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</si>
  <si>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</si>
  <si>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</si>
  <si>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</si>
  <si>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</si>
  <si>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</si>
  <si>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</si>
  <si>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</si>
  <si>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</si>
  <si>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>Ylempi loppusarja</t>
  </si>
  <si>
    <t>Alempi loppusarja</t>
  </si>
  <si>
    <t>KL</t>
  </si>
  <si>
    <t>KL-%</t>
  </si>
  <si>
    <t>KAIKKI</t>
  </si>
  <si>
    <t>ka/L</t>
  </si>
  <si>
    <t>ka/T</t>
  </si>
  <si>
    <t>H</t>
  </si>
  <si>
    <t>Seurat</t>
  </si>
  <si>
    <t>LaJy = Laitilan Jyske  (1911)</t>
  </si>
  <si>
    <t>YKKÖSPESIS</t>
  </si>
  <si>
    <t>KaMa = Kankaanpään Maila  (1958)</t>
  </si>
  <si>
    <t>UPV = Ulvilan Pesä-Veikot  (1957)</t>
  </si>
  <si>
    <t>9.</t>
  </si>
  <si>
    <t>11.</t>
  </si>
  <si>
    <t>UPV</t>
  </si>
  <si>
    <t>6.</t>
  </si>
  <si>
    <t>----</t>
  </si>
  <si>
    <t>3.</t>
  </si>
  <si>
    <t>Mika Raivio</t>
  </si>
  <si>
    <t>UPV  2</t>
  </si>
  <si>
    <t>LaJy</t>
  </si>
  <si>
    <t>KaMa  2</t>
  </si>
  <si>
    <t>5.</t>
  </si>
  <si>
    <t>4.</t>
  </si>
  <si>
    <t>10.</t>
  </si>
  <si>
    <t>Pesäkarhut</t>
  </si>
  <si>
    <t>Pesäkarhut = Pesäkarhut, Pori  (1985)</t>
  </si>
  <si>
    <t>20.2.1979   Ähtäri</t>
  </si>
  <si>
    <t>PELINJOHTAJAKORTTI</t>
  </si>
  <si>
    <t>MSU</t>
  </si>
  <si>
    <t xml:space="preserve">   Mitalit</t>
  </si>
  <si>
    <t xml:space="preserve">  Huomautuksia</t>
  </si>
  <si>
    <t>O</t>
  </si>
  <si>
    <t>V</t>
  </si>
  <si>
    <t>Voitto-%</t>
  </si>
  <si>
    <t xml:space="preserve"> MYP,  0  ottelua</t>
  </si>
  <si>
    <t>URA SUPERISSA</t>
  </si>
  <si>
    <t xml:space="preserve">PLAY OFF </t>
  </si>
  <si>
    <t>SARJAT</t>
  </si>
  <si>
    <t>Puolivälierät</t>
  </si>
  <si>
    <t>Välierät</t>
  </si>
  <si>
    <t>Finaalit</t>
  </si>
  <si>
    <t>Seurat:</t>
  </si>
  <si>
    <t>PomPy = Pomarkun Pyry  (1945)</t>
  </si>
  <si>
    <t>Ähtäri Pesis,  kasvattajaseura</t>
  </si>
  <si>
    <t>EuVe</t>
  </si>
  <si>
    <t>EuVe = Eurajoen Veikot  (1932)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</si>
  <si>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</si>
  <si>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</si>
  <si>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</si>
  <si>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</si>
  <si>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</si>
  <si>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</si>
  <si>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</si>
  <si>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</si>
  <si>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</si>
  <si>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</si>
  <si>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PomPy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</si>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</sst>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47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7" borderId="4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6" fillId="6" borderId="4" xfId="0" applyFont="1" applyFill="1" applyBorder="1" applyAlignment="1"/>
    <xf numFmtId="0" fontId="7" fillId="6" borderId="2" xfId="0" applyFont="1" applyFill="1" applyBorder="1" applyAlignment="1">
      <alignment horizontal="left" vertical="top"/>
    </xf>
    <xf numFmtId="0" fontId="3" fillId="6" borderId="2" xfId="0" applyFont="1" applyFill="1" applyBorder="1" applyAlignment="1">
      <alignment vertical="top"/>
    </xf>
    <xf numFmtId="0" fontId="3" fillId="6" borderId="2" xfId="0" applyFont="1" applyFill="1" applyBorder="1" applyAlignment="1">
      <alignment horizontal="center" vertical="top"/>
    </xf>
    <xf numFmtId="0" fontId="1" fillId="6" borderId="2" xfId="0" applyFont="1" applyFill="1" applyBorder="1" applyAlignment="1">
      <alignment vertical="top"/>
    </xf>
    <xf numFmtId="0" fontId="1" fillId="6" borderId="3" xfId="0" applyFont="1" applyFill="1" applyBorder="1" applyAlignment="1">
      <alignment vertical="top"/>
    </xf>
    <xf numFmtId="0" fontId="1" fillId="0" borderId="0" xfId="0" applyFont="1"/>
    <xf numFmtId="0" fontId="2" fillId="2" borderId="0" xfId="0" applyFont="1" applyFill="1" applyAlignment="1"/>
    <xf numFmtId="0" fontId="8" fillId="3" borderId="4" xfId="0" applyFont="1" applyFill="1" applyBorder="1" applyAlignment="1"/>
    <xf numFmtId="0" fontId="8" fillId="3" borderId="2" xfId="0" applyFont="1" applyFill="1" applyBorder="1" applyAlignment="1">
      <alignment horizontal="left"/>
    </xf>
    <xf numFmtId="49" fontId="8" fillId="3" borderId="2" xfId="0" applyNumberFormat="1" applyFont="1" applyFill="1" applyBorder="1" applyAlignment="1">
      <alignment horizontal="left"/>
    </xf>
    <xf numFmtId="0" fontId="8" fillId="3" borderId="2" xfId="0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2" borderId="0" xfId="0" applyFont="1" applyFill="1" applyAlignment="1"/>
    <xf numFmtId="0" fontId="4" fillId="0" borderId="0" xfId="0" applyFont="1" applyAlignment="1"/>
    <xf numFmtId="0" fontId="2" fillId="4" borderId="7" xfId="0" applyFont="1" applyFill="1" applyBorder="1" applyAlignment="1">
      <alignment horizontal="center"/>
    </xf>
    <xf numFmtId="0" fontId="2" fillId="4" borderId="7" xfId="0" applyFont="1" applyFill="1" applyBorder="1" applyAlignment="1"/>
    <xf numFmtId="0" fontId="2" fillId="4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2" fillId="4" borderId="10" xfId="0" applyFont="1" applyFill="1" applyBorder="1" applyAlignment="1"/>
    <xf numFmtId="0" fontId="2" fillId="4" borderId="10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1" fillId="0" borderId="0" xfId="0" applyFont="1" applyAlignment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4" fontId="2" fillId="7" borderId="3" xfId="0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center"/>
    </xf>
    <xf numFmtId="164" fontId="2" fillId="4" borderId="9" xfId="0" applyNumberFormat="1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/>
    <xf numFmtId="0" fontId="3" fillId="2" borderId="2" xfId="0" applyFont="1" applyFill="1" applyBorder="1" applyAlignment="1">
      <alignment horizontal="center"/>
    </xf>
    <xf numFmtId="0" fontId="2" fillId="2" borderId="3" xfId="0" applyFont="1" applyFill="1" applyBorder="1" applyAlignment="1"/>
    <xf numFmtId="0" fontId="3" fillId="4" borderId="7" xfId="0" applyFont="1" applyFill="1" applyBorder="1" applyAlignment="1">
      <alignment horizontal="left"/>
    </xf>
    <xf numFmtId="0" fontId="3" fillId="4" borderId="7" xfId="0" applyFont="1" applyFill="1" applyBorder="1" applyAlignment="1"/>
    <xf numFmtId="0" fontId="2" fillId="4" borderId="13" xfId="0" applyFont="1" applyFill="1" applyBorder="1" applyAlignment="1"/>
    <xf numFmtId="0" fontId="2" fillId="2" borderId="9" xfId="0" applyFont="1" applyFill="1" applyBorder="1" applyAlignment="1"/>
    <xf numFmtId="0" fontId="2" fillId="4" borderId="4" xfId="0" applyFont="1" applyFill="1" applyBorder="1" applyAlignment="1"/>
    <xf numFmtId="0" fontId="2" fillId="4" borderId="12" xfId="0" applyFont="1" applyFill="1" applyBorder="1" applyAlignment="1"/>
    <xf numFmtId="0" fontId="2" fillId="4" borderId="5" xfId="0" applyFont="1" applyFill="1" applyBorder="1" applyAlignment="1"/>
    <xf numFmtId="0" fontId="2" fillId="3" borderId="4" xfId="0" applyFont="1" applyFill="1" applyBorder="1" applyAlignment="1"/>
    <xf numFmtId="0" fontId="2" fillId="3" borderId="2" xfId="0" applyFont="1" applyFill="1" applyBorder="1" applyAlignment="1"/>
    <xf numFmtId="49" fontId="2" fillId="3" borderId="1" xfId="0" applyNumberFormat="1" applyFont="1" applyFill="1" applyBorder="1" applyAlignment="1">
      <alignment horizontal="center"/>
    </xf>
    <xf numFmtId="0" fontId="2" fillId="2" borderId="11" xfId="0" applyFont="1" applyFill="1" applyBorder="1" applyAlignment="1"/>
    <xf numFmtId="49" fontId="2" fillId="3" borderId="14" xfId="0" applyNumberFormat="1" applyFont="1" applyFill="1" applyBorder="1" applyAlignment="1">
      <alignment horizontal="left"/>
    </xf>
    <xf numFmtId="49" fontId="2" fillId="3" borderId="12" xfId="0" applyNumberFormat="1" applyFont="1" applyFill="1" applyBorder="1" applyAlignment="1">
      <alignment horizontal="right"/>
    </xf>
    <xf numFmtId="0" fontId="2" fillId="3" borderId="15" xfId="0" applyFont="1" applyFill="1" applyBorder="1" applyAlignment="1"/>
    <xf numFmtId="0" fontId="2" fillId="3" borderId="6" xfId="0" applyFont="1" applyFill="1" applyBorder="1" applyAlignment="1"/>
    <xf numFmtId="0" fontId="2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0" fontId="2" fillId="3" borderId="14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49" fontId="2" fillId="3" borderId="0" xfId="0" applyNumberFormat="1" applyFont="1" applyFill="1" applyBorder="1" applyAlignment="1">
      <alignment horizontal="right"/>
    </xf>
    <xf numFmtId="0" fontId="2" fillId="3" borderId="5" xfId="0" applyFont="1" applyFill="1" applyBorder="1" applyAlignment="1"/>
    <xf numFmtId="0" fontId="2" fillId="4" borderId="2" xfId="0" applyFont="1" applyFill="1" applyBorder="1" applyAlignment="1"/>
    <xf numFmtId="0" fontId="2" fillId="2" borderId="10" xfId="0" applyFont="1" applyFill="1" applyBorder="1" applyAlignment="1"/>
    <xf numFmtId="0" fontId="2" fillId="4" borderId="3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8" borderId="0" xfId="0" applyFont="1" applyFill="1" applyAlignment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1" fillId="8" borderId="0" xfId="0" applyFont="1" applyFill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49" fontId="2" fillId="3" borderId="2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3" xfId="0" applyFont="1" applyFill="1" applyBorder="1"/>
    <xf numFmtId="0" fontId="2" fillId="2" borderId="14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4" borderId="13" xfId="0" applyFont="1" applyFill="1" applyBorder="1"/>
    <xf numFmtId="0" fontId="2" fillId="4" borderId="12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0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" customWidth="1"/>
    <col min="5" max="9" width="5.42578125" customWidth="1"/>
    <col min="10" max="10" width="8.140625" customWidth="1"/>
    <col min="11" max="11" width="0.7109375" customWidth="1"/>
    <col min="12" max="12" width="6.140625" style="23" customWidth="1"/>
    <col min="13" max="13" width="6.28515625" style="23" customWidth="1"/>
    <col min="14" max="14" width="6.140625" style="23" customWidth="1"/>
    <col min="15" max="15" width="6.28515625" style="23" customWidth="1"/>
    <col min="16" max="16" width="0.7109375" style="23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2.42578125" customWidth="1"/>
    <col min="27" max="31" width="5.42578125" customWidth="1"/>
    <col min="32" max="32" width="8.7109375" customWidth="1"/>
    <col min="33" max="33" width="0.7109375" customWidth="1"/>
    <col min="34" max="37" width="5.7109375" style="23" customWidth="1"/>
    <col min="38" max="38" width="0.7109375" style="2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33" t="s">
        <v>28</v>
      </c>
      <c r="C1" s="4"/>
      <c r="D1" s="5"/>
      <c r="E1" s="6" t="s">
        <v>37</v>
      </c>
      <c r="F1" s="120"/>
      <c r="G1" s="54"/>
      <c r="H1" s="54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120"/>
      <c r="AB1" s="120"/>
      <c r="AC1" s="54"/>
      <c r="AD1" s="54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4" t="s">
        <v>19</v>
      </c>
      <c r="C2" s="35"/>
      <c r="D2" s="36"/>
      <c r="E2" s="10" t="s">
        <v>8</v>
      </c>
      <c r="F2" s="11"/>
      <c r="G2" s="11"/>
      <c r="H2" s="11"/>
      <c r="I2" s="17"/>
      <c r="J2" s="12"/>
      <c r="K2" s="121"/>
      <c r="L2" s="19" t="s">
        <v>57</v>
      </c>
      <c r="M2" s="11"/>
      <c r="N2" s="11"/>
      <c r="O2" s="18"/>
      <c r="P2" s="16"/>
      <c r="Q2" s="19" t="s">
        <v>58</v>
      </c>
      <c r="R2" s="11"/>
      <c r="S2" s="11"/>
      <c r="T2" s="11"/>
      <c r="U2" s="17"/>
      <c r="V2" s="18"/>
      <c r="W2" s="16"/>
      <c r="X2" s="122" t="s">
        <v>59</v>
      </c>
      <c r="Y2" s="40"/>
      <c r="Z2" s="123"/>
      <c r="AA2" s="10" t="s">
        <v>8</v>
      </c>
      <c r="AB2" s="11"/>
      <c r="AC2" s="11"/>
      <c r="AD2" s="11"/>
      <c r="AE2" s="17"/>
      <c r="AF2" s="12"/>
      <c r="AG2" s="121"/>
      <c r="AH2" s="19" t="s">
        <v>60</v>
      </c>
      <c r="AI2" s="11"/>
      <c r="AJ2" s="11"/>
      <c r="AK2" s="18"/>
      <c r="AL2" s="16"/>
      <c r="AM2" s="19" t="s">
        <v>58</v>
      </c>
      <c r="AN2" s="11"/>
      <c r="AO2" s="11"/>
      <c r="AP2" s="11"/>
      <c r="AQ2" s="17"/>
      <c r="AR2" s="18"/>
      <c r="AS2" s="124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5" t="s">
        <v>0</v>
      </c>
      <c r="C3" s="15" t="s">
        <v>3</v>
      </c>
      <c r="D3" s="10" t="s">
        <v>1</v>
      </c>
      <c r="E3" s="15" t="s">
        <v>2</v>
      </c>
      <c r="F3" s="15" t="s">
        <v>7</v>
      </c>
      <c r="G3" s="12" t="s">
        <v>4</v>
      </c>
      <c r="H3" s="15" t="s">
        <v>5</v>
      </c>
      <c r="I3" s="15" t="s">
        <v>11</v>
      </c>
      <c r="J3" s="15" t="s">
        <v>12</v>
      </c>
      <c r="K3" s="124"/>
      <c r="L3" s="15" t="s">
        <v>4</v>
      </c>
      <c r="M3" s="15" t="s">
        <v>5</v>
      </c>
      <c r="N3" s="15" t="s">
        <v>61</v>
      </c>
      <c r="O3" s="15" t="s">
        <v>11</v>
      </c>
      <c r="P3" s="20"/>
      <c r="Q3" s="15" t="s">
        <v>2</v>
      </c>
      <c r="R3" s="15" t="s">
        <v>7</v>
      </c>
      <c r="S3" s="12" t="s">
        <v>4</v>
      </c>
      <c r="T3" s="15" t="s">
        <v>5</v>
      </c>
      <c r="U3" s="15" t="s">
        <v>11</v>
      </c>
      <c r="V3" s="15" t="s">
        <v>12</v>
      </c>
      <c r="W3" s="124"/>
      <c r="X3" s="15" t="s">
        <v>0</v>
      </c>
      <c r="Y3" s="15" t="s">
        <v>3</v>
      </c>
      <c r="Z3" s="10" t="s">
        <v>1</v>
      </c>
      <c r="AA3" s="15" t="s">
        <v>2</v>
      </c>
      <c r="AB3" s="15" t="s">
        <v>7</v>
      </c>
      <c r="AC3" s="12" t="s">
        <v>4</v>
      </c>
      <c r="AD3" s="15" t="s">
        <v>5</v>
      </c>
      <c r="AE3" s="15" t="s">
        <v>11</v>
      </c>
      <c r="AF3" s="15" t="s">
        <v>12</v>
      </c>
      <c r="AG3" s="124"/>
      <c r="AH3" s="15" t="s">
        <v>4</v>
      </c>
      <c r="AI3" s="15" t="s">
        <v>5</v>
      </c>
      <c r="AJ3" s="15" t="s">
        <v>61</v>
      </c>
      <c r="AK3" s="15" t="s">
        <v>11</v>
      </c>
      <c r="AL3" s="20"/>
      <c r="AM3" s="15" t="s">
        <v>2</v>
      </c>
      <c r="AN3" s="15" t="s">
        <v>7</v>
      </c>
      <c r="AO3" s="12" t="s">
        <v>4</v>
      </c>
      <c r="AP3" s="15" t="s">
        <v>5</v>
      </c>
      <c r="AQ3" s="15" t="s">
        <v>11</v>
      </c>
      <c r="AR3" s="15" t="s">
        <v>12</v>
      </c>
      <c r="AS3" s="124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4"/>
      <c r="C4" s="25"/>
      <c r="D4" s="3"/>
      <c r="E4" s="24"/>
      <c r="F4" s="24"/>
      <c r="G4" s="24"/>
      <c r="H4" s="38"/>
      <c r="I4" s="24"/>
      <c r="J4" s="125"/>
      <c r="K4" s="23"/>
      <c r="L4" s="126"/>
      <c r="M4" s="15"/>
      <c r="N4" s="15"/>
      <c r="O4" s="15"/>
      <c r="P4" s="20"/>
      <c r="Q4" s="24"/>
      <c r="R4" s="24"/>
      <c r="S4" s="38"/>
      <c r="T4" s="24"/>
      <c r="U4" s="24"/>
      <c r="V4" s="127"/>
      <c r="W4" s="23"/>
      <c r="X4" s="24">
        <v>2002</v>
      </c>
      <c r="Y4" s="24" t="s">
        <v>22</v>
      </c>
      <c r="Z4" s="3" t="s">
        <v>31</v>
      </c>
      <c r="AA4" s="24">
        <v>16</v>
      </c>
      <c r="AB4" s="24">
        <v>0</v>
      </c>
      <c r="AC4" s="24">
        <v>13</v>
      </c>
      <c r="AD4" s="24">
        <v>2</v>
      </c>
      <c r="AE4" s="24">
        <v>50</v>
      </c>
      <c r="AF4" s="31">
        <v>0.60970000000000002</v>
      </c>
      <c r="AG4" s="146">
        <v>82</v>
      </c>
      <c r="AH4" s="15"/>
      <c r="AI4" s="15"/>
      <c r="AJ4" s="15"/>
      <c r="AK4" s="15"/>
      <c r="AL4" s="20"/>
      <c r="AM4" s="24"/>
      <c r="AN4" s="24"/>
      <c r="AO4" s="24"/>
      <c r="AP4" s="24"/>
      <c r="AQ4" s="24"/>
      <c r="AR4" s="128"/>
      <c r="AS4" s="1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4">
        <v>2004</v>
      </c>
      <c r="C5" s="25" t="s">
        <v>23</v>
      </c>
      <c r="D5" s="3" t="s">
        <v>24</v>
      </c>
      <c r="E5" s="24"/>
      <c r="F5" s="24"/>
      <c r="G5" s="24"/>
      <c r="H5" s="38"/>
      <c r="I5" s="24"/>
      <c r="J5" s="125"/>
      <c r="K5" s="23"/>
      <c r="L5" s="126"/>
      <c r="M5" s="15"/>
      <c r="N5" s="15"/>
      <c r="O5" s="15"/>
      <c r="P5" s="20"/>
      <c r="Q5" s="24">
        <v>2</v>
      </c>
      <c r="R5" s="24">
        <v>0</v>
      </c>
      <c r="S5" s="38">
        <v>1</v>
      </c>
      <c r="T5" s="24">
        <v>0</v>
      </c>
      <c r="U5" s="24">
        <v>2</v>
      </c>
      <c r="V5" s="127">
        <v>0.33300000000000002</v>
      </c>
      <c r="W5" s="23">
        <v>6</v>
      </c>
      <c r="X5" s="24"/>
      <c r="Y5" s="24"/>
      <c r="Z5" s="3"/>
      <c r="AA5" s="24"/>
      <c r="AB5" s="24"/>
      <c r="AC5" s="24"/>
      <c r="AD5" s="24"/>
      <c r="AE5" s="24"/>
      <c r="AF5" s="31"/>
      <c r="AG5" s="146"/>
      <c r="AH5" s="15"/>
      <c r="AI5" s="15"/>
      <c r="AJ5" s="15"/>
      <c r="AK5" s="15"/>
      <c r="AL5" s="20"/>
      <c r="AM5" s="24"/>
      <c r="AN5" s="24"/>
      <c r="AO5" s="24"/>
      <c r="AP5" s="24"/>
      <c r="AQ5" s="24"/>
      <c r="AR5" s="128"/>
      <c r="AS5" s="1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4">
        <v>2005</v>
      </c>
      <c r="C6" s="25" t="s">
        <v>25</v>
      </c>
      <c r="D6" s="3" t="s">
        <v>24</v>
      </c>
      <c r="E6" s="24">
        <v>1</v>
      </c>
      <c r="F6" s="24">
        <v>0</v>
      </c>
      <c r="G6" s="24">
        <v>0</v>
      </c>
      <c r="H6" s="38">
        <v>0</v>
      </c>
      <c r="I6" s="24">
        <v>0</v>
      </c>
      <c r="J6" s="125" t="s">
        <v>26</v>
      </c>
      <c r="K6" s="23">
        <v>0</v>
      </c>
      <c r="L6" s="126"/>
      <c r="M6" s="15"/>
      <c r="N6" s="15"/>
      <c r="O6" s="15"/>
      <c r="P6" s="20"/>
      <c r="Q6" s="24"/>
      <c r="R6" s="24"/>
      <c r="S6" s="38"/>
      <c r="T6" s="24"/>
      <c r="U6" s="24"/>
      <c r="V6" s="127"/>
      <c r="W6" s="23"/>
      <c r="X6" s="24">
        <v>2005</v>
      </c>
      <c r="Y6" s="24" t="s">
        <v>32</v>
      </c>
      <c r="Z6" s="3" t="s">
        <v>30</v>
      </c>
      <c r="AA6" s="24">
        <v>12</v>
      </c>
      <c r="AB6" s="24">
        <v>1</v>
      </c>
      <c r="AC6" s="24">
        <v>9</v>
      </c>
      <c r="AD6" s="24">
        <v>11</v>
      </c>
      <c r="AE6" s="24">
        <v>40</v>
      </c>
      <c r="AF6" s="31">
        <v>0.5333</v>
      </c>
      <c r="AG6" s="146">
        <v>75</v>
      </c>
      <c r="AH6" s="15"/>
      <c r="AI6" s="15"/>
      <c r="AJ6" s="15"/>
      <c r="AK6" s="15"/>
      <c r="AL6" s="20"/>
      <c r="AM6" s="24"/>
      <c r="AN6" s="24"/>
      <c r="AO6" s="24"/>
      <c r="AP6" s="24"/>
      <c r="AQ6" s="24"/>
      <c r="AR6" s="128"/>
      <c r="AS6" s="1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4">
        <v>2006</v>
      </c>
      <c r="C7" s="25" t="s">
        <v>27</v>
      </c>
      <c r="D7" s="3" t="s">
        <v>24</v>
      </c>
      <c r="E7" s="24">
        <v>2</v>
      </c>
      <c r="F7" s="24">
        <v>0</v>
      </c>
      <c r="G7" s="24">
        <v>0</v>
      </c>
      <c r="H7" s="38">
        <v>0</v>
      </c>
      <c r="I7" s="24">
        <v>4</v>
      </c>
      <c r="J7" s="125">
        <v>0.25</v>
      </c>
      <c r="K7" s="23">
        <v>16</v>
      </c>
      <c r="L7" s="126"/>
      <c r="M7" s="15"/>
      <c r="N7" s="15"/>
      <c r="O7" s="15"/>
      <c r="P7" s="20"/>
      <c r="Q7" s="24"/>
      <c r="R7" s="24"/>
      <c r="S7" s="38"/>
      <c r="T7" s="24"/>
      <c r="U7" s="24"/>
      <c r="V7" s="127"/>
      <c r="W7" s="23"/>
      <c r="X7" s="24">
        <v>2006</v>
      </c>
      <c r="Y7" s="24" t="s">
        <v>33</v>
      </c>
      <c r="Z7" s="3" t="s">
        <v>30</v>
      </c>
      <c r="AA7" s="24">
        <v>13</v>
      </c>
      <c r="AB7" s="24">
        <v>1</v>
      </c>
      <c r="AC7" s="24">
        <v>11</v>
      </c>
      <c r="AD7" s="24">
        <v>9</v>
      </c>
      <c r="AE7" s="24">
        <v>65</v>
      </c>
      <c r="AF7" s="31">
        <v>0.61319999999999997</v>
      </c>
      <c r="AG7" s="146">
        <v>106</v>
      </c>
      <c r="AH7" s="15"/>
      <c r="AI7" s="15"/>
      <c r="AJ7" s="15"/>
      <c r="AK7" s="15"/>
      <c r="AL7" s="20"/>
      <c r="AM7" s="24">
        <v>1</v>
      </c>
      <c r="AN7" s="24">
        <v>0</v>
      </c>
      <c r="AO7" s="24">
        <v>1</v>
      </c>
      <c r="AP7" s="24">
        <v>0</v>
      </c>
      <c r="AQ7" s="24">
        <v>4</v>
      </c>
      <c r="AR7" s="128">
        <v>0.57140000000000002</v>
      </c>
      <c r="AS7" s="1">
        <v>7</v>
      </c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4">
        <v>2007</v>
      </c>
      <c r="C8" s="25" t="s">
        <v>27</v>
      </c>
      <c r="D8" s="3" t="s">
        <v>24</v>
      </c>
      <c r="E8" s="24">
        <v>6</v>
      </c>
      <c r="F8" s="24">
        <v>0</v>
      </c>
      <c r="G8" s="24">
        <v>3</v>
      </c>
      <c r="H8" s="38">
        <v>0</v>
      </c>
      <c r="I8" s="24">
        <v>8</v>
      </c>
      <c r="J8" s="125">
        <v>0.2857142857142857</v>
      </c>
      <c r="K8" s="23">
        <v>28</v>
      </c>
      <c r="L8" s="126"/>
      <c r="M8" s="15"/>
      <c r="N8" s="15"/>
      <c r="O8" s="15"/>
      <c r="P8" s="20"/>
      <c r="Q8" s="24"/>
      <c r="R8" s="24"/>
      <c r="S8" s="38"/>
      <c r="T8" s="24"/>
      <c r="U8" s="24"/>
      <c r="V8" s="127"/>
      <c r="W8" s="23"/>
      <c r="X8" s="24">
        <v>2007</v>
      </c>
      <c r="Y8" s="24" t="s">
        <v>25</v>
      </c>
      <c r="Z8" s="3" t="s">
        <v>29</v>
      </c>
      <c r="AA8" s="24">
        <v>4</v>
      </c>
      <c r="AB8" s="24">
        <v>2</v>
      </c>
      <c r="AC8" s="24">
        <v>2</v>
      </c>
      <c r="AD8" s="24">
        <v>7</v>
      </c>
      <c r="AE8" s="24">
        <v>25</v>
      </c>
      <c r="AF8" s="31">
        <v>0.67559999999999998</v>
      </c>
      <c r="AG8" s="146">
        <v>37</v>
      </c>
      <c r="AH8" s="15"/>
      <c r="AI8" s="15"/>
      <c r="AJ8" s="15"/>
      <c r="AK8" s="15"/>
      <c r="AL8" s="20"/>
      <c r="AM8" s="24"/>
      <c r="AN8" s="24"/>
      <c r="AO8" s="24"/>
      <c r="AP8" s="24"/>
      <c r="AQ8" s="24"/>
      <c r="AR8" s="128"/>
      <c r="AS8" s="1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4"/>
      <c r="C9" s="25"/>
      <c r="D9" s="3"/>
      <c r="E9" s="24"/>
      <c r="F9" s="24"/>
      <c r="G9" s="24"/>
      <c r="H9" s="38"/>
      <c r="I9" s="24"/>
      <c r="J9" s="125"/>
      <c r="K9" s="23"/>
      <c r="L9" s="126"/>
      <c r="M9" s="15"/>
      <c r="N9" s="15"/>
      <c r="O9" s="15"/>
      <c r="P9" s="20"/>
      <c r="Q9" s="24"/>
      <c r="R9" s="24"/>
      <c r="S9" s="38"/>
      <c r="T9" s="24"/>
      <c r="U9" s="24"/>
      <c r="V9" s="127"/>
      <c r="W9" s="23"/>
      <c r="X9" s="24">
        <v>2008</v>
      </c>
      <c r="Y9" s="24" t="s">
        <v>25</v>
      </c>
      <c r="Z9" s="3" t="s">
        <v>29</v>
      </c>
      <c r="AA9" s="24">
        <v>15</v>
      </c>
      <c r="AB9" s="24">
        <v>2</v>
      </c>
      <c r="AC9" s="24">
        <v>6</v>
      </c>
      <c r="AD9" s="24">
        <v>12</v>
      </c>
      <c r="AE9" s="24">
        <v>51</v>
      </c>
      <c r="AF9" s="31">
        <v>0.52039999999999997</v>
      </c>
      <c r="AG9" s="146">
        <v>98</v>
      </c>
      <c r="AH9" s="15"/>
      <c r="AI9" s="15"/>
      <c r="AJ9" s="15"/>
      <c r="AK9" s="15"/>
      <c r="AL9" s="20"/>
      <c r="AM9" s="24"/>
      <c r="AN9" s="24"/>
      <c r="AO9" s="24"/>
      <c r="AP9" s="24"/>
      <c r="AQ9" s="24"/>
      <c r="AR9" s="128"/>
      <c r="AS9" s="1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4"/>
      <c r="C10" s="25"/>
      <c r="D10" s="3"/>
      <c r="E10" s="24"/>
      <c r="F10" s="24"/>
      <c r="G10" s="24"/>
      <c r="H10" s="38"/>
      <c r="I10" s="24"/>
      <c r="J10" s="125"/>
      <c r="K10" s="23"/>
      <c r="L10" s="126"/>
      <c r="M10" s="15"/>
      <c r="N10" s="15"/>
      <c r="O10" s="15"/>
      <c r="P10" s="20"/>
      <c r="Q10" s="24"/>
      <c r="R10" s="24"/>
      <c r="S10" s="38"/>
      <c r="T10" s="24"/>
      <c r="U10" s="24"/>
      <c r="V10" s="127"/>
      <c r="W10" s="23"/>
      <c r="X10" s="24"/>
      <c r="Y10" s="24"/>
      <c r="Z10" s="3"/>
      <c r="AA10" s="24"/>
      <c r="AB10" s="24"/>
      <c r="AC10" s="24"/>
      <c r="AD10" s="24"/>
      <c r="AE10" s="24"/>
      <c r="AF10" s="31"/>
      <c r="AG10" s="146"/>
      <c r="AH10" s="15"/>
      <c r="AI10" s="15"/>
      <c r="AJ10" s="15"/>
      <c r="AK10" s="15"/>
      <c r="AL10" s="20"/>
      <c r="AM10" s="24"/>
      <c r="AN10" s="24"/>
      <c r="AO10" s="24"/>
      <c r="AP10" s="24"/>
      <c r="AQ10" s="24"/>
      <c r="AR10" s="128"/>
      <c r="AS10" s="1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4"/>
      <c r="C11" s="25"/>
      <c r="D11" s="3"/>
      <c r="E11" s="24"/>
      <c r="F11" s="24"/>
      <c r="G11" s="24"/>
      <c r="H11" s="38"/>
      <c r="I11" s="24"/>
      <c r="J11" s="125"/>
      <c r="K11" s="23"/>
      <c r="L11" s="126"/>
      <c r="M11" s="15"/>
      <c r="N11" s="15"/>
      <c r="O11" s="15"/>
      <c r="P11" s="20"/>
      <c r="Q11" s="24"/>
      <c r="R11" s="24"/>
      <c r="S11" s="38"/>
      <c r="T11" s="24"/>
      <c r="U11" s="24"/>
      <c r="V11" s="127"/>
      <c r="W11" s="23"/>
      <c r="X11" s="24">
        <v>2015</v>
      </c>
      <c r="Y11" s="24" t="s">
        <v>34</v>
      </c>
      <c r="Z11" s="3" t="s">
        <v>35</v>
      </c>
      <c r="AA11" s="24">
        <v>18</v>
      </c>
      <c r="AB11" s="24">
        <v>0</v>
      </c>
      <c r="AC11" s="24">
        <v>10</v>
      </c>
      <c r="AD11" s="24">
        <v>4</v>
      </c>
      <c r="AE11" s="24">
        <v>47</v>
      </c>
      <c r="AF11" s="31">
        <v>0.47949999999999998</v>
      </c>
      <c r="AG11" s="146">
        <v>98</v>
      </c>
      <c r="AH11" s="15"/>
      <c r="AI11" s="15"/>
      <c r="AJ11" s="15"/>
      <c r="AK11" s="15"/>
      <c r="AL11" s="20"/>
      <c r="AM11" s="24"/>
      <c r="AN11" s="24"/>
      <c r="AO11" s="24"/>
      <c r="AP11" s="24"/>
      <c r="AQ11" s="24"/>
      <c r="AR11" s="128"/>
      <c r="AS11" s="1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24"/>
      <c r="C12" s="25"/>
      <c r="D12" s="3"/>
      <c r="E12" s="24"/>
      <c r="F12" s="24"/>
      <c r="G12" s="24"/>
      <c r="H12" s="38"/>
      <c r="I12" s="24"/>
      <c r="J12" s="125"/>
      <c r="K12" s="23"/>
      <c r="L12" s="126"/>
      <c r="M12" s="15"/>
      <c r="N12" s="15"/>
      <c r="O12" s="15"/>
      <c r="P12" s="20"/>
      <c r="Q12" s="24"/>
      <c r="R12" s="24"/>
      <c r="S12" s="38"/>
      <c r="T12" s="24"/>
      <c r="U12" s="24"/>
      <c r="V12" s="127"/>
      <c r="W12" s="23"/>
      <c r="X12" s="24">
        <v>2016</v>
      </c>
      <c r="Y12" s="24" t="s">
        <v>22</v>
      </c>
      <c r="Z12" s="3" t="s">
        <v>67</v>
      </c>
      <c r="AA12" s="24">
        <v>16</v>
      </c>
      <c r="AB12" s="24">
        <v>1</v>
      </c>
      <c r="AC12" s="24">
        <v>13</v>
      </c>
      <c r="AD12" s="24">
        <v>3</v>
      </c>
      <c r="AE12" s="24">
        <v>59</v>
      </c>
      <c r="AF12" s="31">
        <v>0.5514</v>
      </c>
      <c r="AG12" s="146">
        <v>107</v>
      </c>
      <c r="AH12" s="15"/>
      <c r="AI12" s="15"/>
      <c r="AJ12" s="15"/>
      <c r="AK12" s="15"/>
      <c r="AL12" s="20"/>
      <c r="AM12" s="24"/>
      <c r="AN12" s="24"/>
      <c r="AO12" s="24"/>
      <c r="AP12" s="24"/>
      <c r="AQ12" s="24"/>
      <c r="AR12" s="128"/>
      <c r="AS12" s="1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24"/>
      <c r="C13" s="25"/>
      <c r="D13" s="3"/>
      <c r="E13" s="24"/>
      <c r="F13" s="24"/>
      <c r="G13" s="24"/>
      <c r="H13" s="38"/>
      <c r="I13" s="24"/>
      <c r="J13" s="125"/>
      <c r="K13" s="23"/>
      <c r="L13" s="126"/>
      <c r="M13" s="15"/>
      <c r="N13" s="15"/>
      <c r="O13" s="15"/>
      <c r="P13" s="20"/>
      <c r="Q13" s="24"/>
      <c r="R13" s="24"/>
      <c r="S13" s="38"/>
      <c r="T13" s="24"/>
      <c r="U13" s="24"/>
      <c r="V13" s="127"/>
      <c r="W13" s="23"/>
      <c r="X13" s="24">
        <v>2017</v>
      </c>
      <c r="Y13" s="24" t="s">
        <v>32</v>
      </c>
      <c r="Z13" s="3" t="s">
        <v>55</v>
      </c>
      <c r="AA13" s="24">
        <v>16</v>
      </c>
      <c r="AB13" s="24">
        <v>0</v>
      </c>
      <c r="AC13" s="24">
        <v>8</v>
      </c>
      <c r="AD13" s="24">
        <v>4</v>
      </c>
      <c r="AE13" s="24">
        <v>40</v>
      </c>
      <c r="AF13" s="31">
        <v>0.5333</v>
      </c>
      <c r="AG13" s="146">
        <v>75</v>
      </c>
      <c r="AH13" s="15"/>
      <c r="AI13" s="15"/>
      <c r="AJ13" s="15"/>
      <c r="AK13" s="15"/>
      <c r="AL13" s="20"/>
      <c r="AM13" s="24"/>
      <c r="AN13" s="24"/>
      <c r="AO13" s="24"/>
      <c r="AP13" s="24"/>
      <c r="AQ13" s="24"/>
      <c r="AR13" s="128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24"/>
      <c r="C14" s="25"/>
      <c r="D14" s="3"/>
      <c r="E14" s="24"/>
      <c r="F14" s="24"/>
      <c r="G14" s="24"/>
      <c r="H14" s="38"/>
      <c r="I14" s="24"/>
      <c r="J14" s="125"/>
      <c r="K14" s="23"/>
      <c r="L14" s="126"/>
      <c r="M14" s="15"/>
      <c r="N14" s="15"/>
      <c r="O14" s="15"/>
      <c r="P14" s="20"/>
      <c r="Q14" s="24"/>
      <c r="R14" s="24"/>
      <c r="S14" s="38"/>
      <c r="T14" s="24"/>
      <c r="U14" s="24"/>
      <c r="V14" s="127"/>
      <c r="W14" s="23"/>
      <c r="X14" s="24">
        <v>2018</v>
      </c>
      <c r="Y14" s="24" t="s">
        <v>68</v>
      </c>
      <c r="Z14" s="3" t="s">
        <v>55</v>
      </c>
      <c r="AA14" s="24">
        <v>7</v>
      </c>
      <c r="AB14" s="24">
        <v>0</v>
      </c>
      <c r="AC14" s="24">
        <v>3</v>
      </c>
      <c r="AD14" s="24">
        <v>1</v>
      </c>
      <c r="AE14" s="24">
        <v>17</v>
      </c>
      <c r="AF14" s="31">
        <v>0.47220000000000001</v>
      </c>
      <c r="AG14" s="146">
        <f>PRODUCT(AE14/AF14)</f>
        <v>36.001694197373993</v>
      </c>
      <c r="AH14" s="15"/>
      <c r="AI14" s="15"/>
      <c r="AJ14" s="15"/>
      <c r="AK14" s="15"/>
      <c r="AL14" s="20"/>
      <c r="AM14" s="3"/>
      <c r="AN14" s="3"/>
      <c r="AO14" s="3"/>
      <c r="AP14" s="3"/>
      <c r="AQ14" s="3"/>
      <c r="AR14" s="30"/>
      <c r="AS14" s="1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ht="14.25" x14ac:dyDescent="0.2">
      <c r="A15" s="27"/>
      <c r="B15" s="39" t="s">
        <v>62</v>
      </c>
      <c r="C15" s="64"/>
      <c r="D15" s="60"/>
      <c r="E15" s="63">
        <f>SUM(E4:E14)</f>
        <v>9</v>
      </c>
      <c r="F15" s="63">
        <f>SUM(F4:F14)</f>
        <v>0</v>
      </c>
      <c r="G15" s="63">
        <f>SUM(G4:G14)</f>
        <v>3</v>
      </c>
      <c r="H15" s="63">
        <f>SUM(H4:H14)</f>
        <v>0</v>
      </c>
      <c r="I15" s="63">
        <f>SUM(I4:I14)</f>
        <v>12</v>
      </c>
      <c r="J15" s="129">
        <f>PRODUCT(I15/K15)</f>
        <v>0.27272727272727271</v>
      </c>
      <c r="K15" s="121">
        <f>SUM(K4:K14)</f>
        <v>44</v>
      </c>
      <c r="L15" s="19"/>
      <c r="M15" s="17"/>
      <c r="N15" s="130"/>
      <c r="O15" s="131"/>
      <c r="P15" s="20"/>
      <c r="Q15" s="63">
        <f>SUM(Q4:Q14)</f>
        <v>2</v>
      </c>
      <c r="R15" s="63">
        <f>SUM(R4:R14)</f>
        <v>0</v>
      </c>
      <c r="S15" s="63">
        <f>SUM(S4:S14)</f>
        <v>1</v>
      </c>
      <c r="T15" s="63">
        <f>SUM(T4:T14)</f>
        <v>0</v>
      </c>
      <c r="U15" s="63">
        <f>SUM(U4:U14)</f>
        <v>2</v>
      </c>
      <c r="V15" s="129">
        <f>PRODUCT(U15/W15)</f>
        <v>0.33333333333333331</v>
      </c>
      <c r="W15" s="121">
        <f>SUM(W4:W14)</f>
        <v>6</v>
      </c>
      <c r="X15" s="13" t="s">
        <v>62</v>
      </c>
      <c r="Y15" s="14"/>
      <c r="Z15" s="12"/>
      <c r="AA15" s="63">
        <f>SUM(AA4:AA14)</f>
        <v>117</v>
      </c>
      <c r="AB15" s="63">
        <f>SUM(AB4:AB14)</f>
        <v>7</v>
      </c>
      <c r="AC15" s="63">
        <f>SUM(AC4:AC14)</f>
        <v>75</v>
      </c>
      <c r="AD15" s="63">
        <f>SUM(AD4:AD14)</f>
        <v>53</v>
      </c>
      <c r="AE15" s="63">
        <f>SUM(AE4:AE14)</f>
        <v>394</v>
      </c>
      <c r="AF15" s="129">
        <f>PRODUCT(AE15/AG15)</f>
        <v>0.5518194189201534</v>
      </c>
      <c r="AG15" s="121">
        <f>SUM(AG4:AG14)</f>
        <v>714.00169419737404</v>
      </c>
      <c r="AH15" s="19"/>
      <c r="AI15" s="17"/>
      <c r="AJ15" s="130"/>
      <c r="AK15" s="131"/>
      <c r="AL15" s="20"/>
      <c r="AM15" s="63">
        <f>SUM(AM4:AM14)</f>
        <v>1</v>
      </c>
      <c r="AN15" s="63">
        <f>SUM(AN4:AN14)</f>
        <v>0</v>
      </c>
      <c r="AO15" s="63">
        <f>SUM(AO4:AO14)</f>
        <v>1</v>
      </c>
      <c r="AP15" s="63">
        <f>SUM(AP4:AP14)</f>
        <v>0</v>
      </c>
      <c r="AQ15" s="63">
        <f>SUM(AQ4:AQ14)</f>
        <v>4</v>
      </c>
      <c r="AR15" s="129">
        <f>PRODUCT(AQ15/AS15)</f>
        <v>0.5714285714285714</v>
      </c>
      <c r="AS15" s="124">
        <f>SUM(AS4:AS14)</f>
        <v>7</v>
      </c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132"/>
      <c r="K16" s="23"/>
      <c r="L16" s="20"/>
      <c r="M16" s="20"/>
      <c r="N16" s="20"/>
      <c r="O16" s="20"/>
      <c r="P16" s="27"/>
      <c r="Q16" s="27"/>
      <c r="R16" s="28"/>
      <c r="S16" s="27"/>
      <c r="T16" s="27"/>
      <c r="U16" s="20"/>
      <c r="V16" s="20"/>
      <c r="W16" s="23"/>
      <c r="X16" s="27"/>
      <c r="Y16" s="27"/>
      <c r="Z16" s="27"/>
      <c r="AA16" s="27"/>
      <c r="AB16" s="27"/>
      <c r="AC16" s="27"/>
      <c r="AD16" s="27"/>
      <c r="AE16" s="27"/>
      <c r="AF16" s="132"/>
      <c r="AG16" s="23"/>
      <c r="AH16" s="20"/>
      <c r="AI16" s="20"/>
      <c r="AJ16" s="20"/>
      <c r="AK16" s="20"/>
      <c r="AL16" s="27"/>
      <c r="AM16" s="27"/>
      <c r="AN16" s="28"/>
      <c r="AO16" s="27"/>
      <c r="AP16" s="27"/>
      <c r="AQ16" s="20"/>
      <c r="AR16" s="20"/>
      <c r="AS16" s="23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x14ac:dyDescent="0.25">
      <c r="A17" s="27"/>
      <c r="B17" s="133" t="s">
        <v>63</v>
      </c>
      <c r="C17" s="134"/>
      <c r="D17" s="135"/>
      <c r="E17" s="12" t="s">
        <v>2</v>
      </c>
      <c r="F17" s="15" t="s">
        <v>7</v>
      </c>
      <c r="G17" s="12" t="s">
        <v>4</v>
      </c>
      <c r="H17" s="15" t="s">
        <v>5</v>
      </c>
      <c r="I17" s="15" t="s">
        <v>11</v>
      </c>
      <c r="J17" s="15" t="s">
        <v>12</v>
      </c>
      <c r="K17" s="20"/>
      <c r="L17" s="15" t="s">
        <v>14</v>
      </c>
      <c r="M17" s="15" t="s">
        <v>15</v>
      </c>
      <c r="N17" s="15" t="s">
        <v>64</v>
      </c>
      <c r="O17" s="15" t="s">
        <v>65</v>
      </c>
      <c r="Q17" s="28"/>
      <c r="R17" s="28" t="s">
        <v>17</v>
      </c>
      <c r="S17" s="28"/>
      <c r="T17" s="27" t="s">
        <v>54</v>
      </c>
      <c r="U17" s="20"/>
      <c r="V17" s="23"/>
      <c r="W17" s="23"/>
      <c r="X17" s="136"/>
      <c r="Y17" s="136"/>
      <c r="Z17" s="136"/>
      <c r="AA17" s="136"/>
      <c r="AB17" s="136"/>
      <c r="AC17" s="28"/>
      <c r="AD17" s="28"/>
      <c r="AE17" s="28"/>
      <c r="AF17" s="27"/>
      <c r="AG17" s="27"/>
      <c r="AH17" s="27"/>
      <c r="AI17" s="27"/>
      <c r="AJ17" s="27"/>
      <c r="AK17" s="27"/>
      <c r="AM17" s="23"/>
      <c r="AN17" s="136"/>
      <c r="AO17" s="136"/>
      <c r="AP17" s="136"/>
      <c r="AQ17" s="136"/>
      <c r="AR17" s="136"/>
      <c r="AS17" s="136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x14ac:dyDescent="0.25">
      <c r="A18" s="27"/>
      <c r="B18" s="29" t="s">
        <v>66</v>
      </c>
      <c r="C18" s="9"/>
      <c r="D18" s="30"/>
      <c r="E18" s="137">
        <v>0</v>
      </c>
      <c r="F18" s="137">
        <v>0</v>
      </c>
      <c r="G18" s="137">
        <v>0</v>
      </c>
      <c r="H18" s="137">
        <v>0</v>
      </c>
      <c r="I18" s="137">
        <v>0</v>
      </c>
      <c r="J18" s="138">
        <v>0</v>
      </c>
      <c r="K18" s="27">
        <v>0</v>
      </c>
      <c r="L18" s="139">
        <v>0</v>
      </c>
      <c r="M18" s="139">
        <v>0</v>
      </c>
      <c r="N18" s="139">
        <v>0</v>
      </c>
      <c r="O18" s="139">
        <v>0</v>
      </c>
      <c r="Q18" s="28"/>
      <c r="R18" s="28"/>
      <c r="S18" s="28"/>
      <c r="T18" s="27" t="s">
        <v>20</v>
      </c>
      <c r="U18" s="27"/>
      <c r="V18" s="27"/>
      <c r="W18" s="27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7"/>
      <c r="AL18" s="27"/>
      <c r="AM18" s="27"/>
      <c r="AN18" s="28"/>
      <c r="AO18" s="28"/>
      <c r="AP18" s="28"/>
      <c r="AQ18" s="28"/>
      <c r="AR18" s="28"/>
      <c r="AS18" s="28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x14ac:dyDescent="0.25">
      <c r="A19" s="27"/>
      <c r="B19" s="140" t="s">
        <v>19</v>
      </c>
      <c r="C19" s="141"/>
      <c r="D19" s="142"/>
      <c r="E19" s="137">
        <f>PRODUCT(E15+Q15)</f>
        <v>11</v>
      </c>
      <c r="F19" s="137">
        <f>PRODUCT(F15+R15)</f>
        <v>0</v>
      </c>
      <c r="G19" s="137">
        <f>PRODUCT(G15+S15)</f>
        <v>4</v>
      </c>
      <c r="H19" s="137">
        <f>PRODUCT(H15+T15)</f>
        <v>0</v>
      </c>
      <c r="I19" s="137">
        <f>PRODUCT(I15+U15)</f>
        <v>14</v>
      </c>
      <c r="J19" s="138">
        <f>PRODUCT(I19/K19)</f>
        <v>0.28000000000000003</v>
      </c>
      <c r="K19" s="27">
        <f>PRODUCT(K15+W15)</f>
        <v>50</v>
      </c>
      <c r="L19" s="139">
        <f>PRODUCT((F19+G19)/E19)</f>
        <v>0.36363636363636365</v>
      </c>
      <c r="M19" s="139">
        <f>PRODUCT(H19/E19)</f>
        <v>0</v>
      </c>
      <c r="N19" s="139">
        <f>PRODUCT((F19+G19+H19)/E19)</f>
        <v>0.36363636363636365</v>
      </c>
      <c r="O19" s="139">
        <f>PRODUCT(I19/E19)</f>
        <v>1.2727272727272727</v>
      </c>
      <c r="Q19" s="28"/>
      <c r="R19" s="28"/>
      <c r="S19" s="28"/>
      <c r="T19" s="27" t="s">
        <v>21</v>
      </c>
      <c r="U19" s="27"/>
      <c r="V19" s="27"/>
      <c r="W19" s="27"/>
      <c r="X19" s="27"/>
      <c r="Y19" s="27"/>
      <c r="Z19" s="27"/>
      <c r="AA19" s="27"/>
      <c r="AB19" s="27"/>
      <c r="AC19" s="28"/>
      <c r="AD19" s="28"/>
      <c r="AE19" s="28"/>
      <c r="AF19" s="28"/>
      <c r="AG19" s="28"/>
      <c r="AH19" s="28"/>
      <c r="AI19" s="28"/>
      <c r="AJ19" s="28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x14ac:dyDescent="0.25">
      <c r="A20" s="27"/>
      <c r="B20" s="22" t="s">
        <v>59</v>
      </c>
      <c r="C20" s="21"/>
      <c r="D20" s="32"/>
      <c r="E20" s="137">
        <f>PRODUCT(AA15+AM15)</f>
        <v>118</v>
      </c>
      <c r="F20" s="137">
        <f>PRODUCT(AB15+AN15)</f>
        <v>7</v>
      </c>
      <c r="G20" s="137">
        <f>PRODUCT(AC15+AO15)</f>
        <v>76</v>
      </c>
      <c r="H20" s="137">
        <f>PRODUCT(AD15+AP15)</f>
        <v>53</v>
      </c>
      <c r="I20" s="137">
        <f>PRODUCT(AE15+AQ15)</f>
        <v>398</v>
      </c>
      <c r="J20" s="138">
        <f>PRODUCT(I20/K20)</f>
        <v>0.55200979859424237</v>
      </c>
      <c r="K20" s="20">
        <f>PRODUCT(AG15+AS15)</f>
        <v>721.00169419737404</v>
      </c>
      <c r="L20" s="139">
        <f>PRODUCT((F20+G20)/E20)</f>
        <v>0.70338983050847459</v>
      </c>
      <c r="M20" s="139">
        <f>PRODUCT(H20/E20)</f>
        <v>0.44915254237288138</v>
      </c>
      <c r="N20" s="139">
        <f>PRODUCT((F20+G20+H20)/E20)</f>
        <v>1.152542372881356</v>
      </c>
      <c r="O20" s="139">
        <f>PRODUCT(I20/E20)</f>
        <v>3.3728813559322033</v>
      </c>
      <c r="Q20" s="28"/>
      <c r="R20" s="28"/>
      <c r="S20" s="27"/>
      <c r="T20" s="27" t="s">
        <v>18</v>
      </c>
      <c r="U20" s="20"/>
      <c r="V20" s="20"/>
      <c r="W20" s="27"/>
      <c r="X20" s="27"/>
      <c r="Y20" s="27"/>
      <c r="Z20" s="27"/>
      <c r="AA20" s="27"/>
      <c r="AB20" s="27"/>
      <c r="AC20" s="28"/>
      <c r="AD20" s="28"/>
      <c r="AE20" s="28"/>
      <c r="AF20" s="28"/>
      <c r="AG20" s="28"/>
      <c r="AH20" s="28"/>
      <c r="AI20" s="28"/>
      <c r="AJ20" s="28"/>
      <c r="AK20" s="27"/>
      <c r="AL20" s="20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x14ac:dyDescent="0.25">
      <c r="A21" s="27"/>
      <c r="B21" s="143" t="s">
        <v>62</v>
      </c>
      <c r="C21" s="144"/>
      <c r="D21" s="145"/>
      <c r="E21" s="137">
        <f>SUM(E18:E20)</f>
        <v>129</v>
      </c>
      <c r="F21" s="137">
        <f t="shared" ref="F21:I21" si="0">SUM(F18:F20)</f>
        <v>7</v>
      </c>
      <c r="G21" s="137">
        <f t="shared" si="0"/>
        <v>80</v>
      </c>
      <c r="H21" s="137">
        <f t="shared" si="0"/>
        <v>53</v>
      </c>
      <c r="I21" s="137">
        <f t="shared" si="0"/>
        <v>412</v>
      </c>
      <c r="J21" s="138">
        <f>PRODUCT(I21/K21)</f>
        <v>0.53436977259680218</v>
      </c>
      <c r="K21" s="27">
        <f>SUM(K18:K20)</f>
        <v>771.00169419737404</v>
      </c>
      <c r="L21" s="139">
        <f>PRODUCT((F21+G21)/E21)</f>
        <v>0.67441860465116277</v>
      </c>
      <c r="M21" s="139">
        <f>PRODUCT(H21/E21)</f>
        <v>0.41085271317829458</v>
      </c>
      <c r="N21" s="139">
        <f>PRODUCT((F21+G21+H21)/E21)</f>
        <v>1.0852713178294573</v>
      </c>
      <c r="O21" s="139">
        <f>PRODUCT(I21/E21)</f>
        <v>3.193798449612403</v>
      </c>
      <c r="Q21" s="20"/>
      <c r="R21" s="20"/>
      <c r="S21" s="20"/>
      <c r="T21" s="27" t="s">
        <v>36</v>
      </c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8"/>
      <c r="AF21" s="28"/>
      <c r="AG21" s="28"/>
      <c r="AH21" s="28"/>
      <c r="AI21" s="28"/>
      <c r="AJ21" s="28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ht="14.25" x14ac:dyDescent="0.2">
      <c r="A22" s="27"/>
      <c r="B22" s="27"/>
      <c r="C22" s="27"/>
      <c r="D22" s="27"/>
      <c r="E22" s="20"/>
      <c r="F22" s="20"/>
      <c r="G22" s="20"/>
      <c r="H22" s="20"/>
      <c r="I22" s="20"/>
      <c r="J22" s="27"/>
      <c r="K22" s="27"/>
      <c r="L22" s="20"/>
      <c r="M22" s="20"/>
      <c r="N22" s="20"/>
      <c r="O22" s="20"/>
      <c r="P22" s="27"/>
      <c r="Q22" s="27"/>
      <c r="R22" s="27"/>
      <c r="S22" s="27"/>
      <c r="T22" s="27" t="s">
        <v>53</v>
      </c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8"/>
      <c r="AF22" s="28"/>
      <c r="AG22" s="28"/>
      <c r="AH22" s="28"/>
      <c r="AI22" s="28"/>
      <c r="AJ22" s="28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 t="s">
        <v>56</v>
      </c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8"/>
      <c r="AF23" s="28"/>
      <c r="AG23" s="28"/>
      <c r="AH23" s="28"/>
      <c r="AI23" s="28"/>
      <c r="AJ23" s="28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J60" s="27"/>
      <c r="K60" s="27"/>
      <c r="L60"/>
      <c r="M60"/>
      <c r="N60"/>
      <c r="O60"/>
      <c r="P60"/>
      <c r="Q60" s="27"/>
      <c r="R60" s="27"/>
      <c r="S60" s="27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7"/>
      <c r="AL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J61" s="27"/>
      <c r="K61" s="27"/>
      <c r="L61"/>
      <c r="M61"/>
      <c r="N61"/>
      <c r="O61"/>
      <c r="P61"/>
      <c r="Q61" s="27"/>
      <c r="R61" s="27"/>
      <c r="S61" s="27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7"/>
      <c r="AL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J78" s="27"/>
      <c r="K78" s="27"/>
      <c r="L78"/>
      <c r="M78"/>
      <c r="N78"/>
      <c r="O78"/>
      <c r="P78"/>
      <c r="Q78" s="27"/>
      <c r="R78" s="27"/>
      <c r="S78" s="27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J79" s="27"/>
      <c r="K79" s="27"/>
      <c r="L79"/>
      <c r="M79"/>
      <c r="N79"/>
      <c r="O79"/>
      <c r="P79"/>
      <c r="Q79" s="27"/>
      <c r="R79" s="27"/>
      <c r="S79" s="27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J80" s="27"/>
      <c r="K80" s="27"/>
      <c r="L80"/>
      <c r="M80"/>
      <c r="N80"/>
      <c r="O80"/>
      <c r="P80"/>
      <c r="Q80" s="27"/>
      <c r="R80" s="27"/>
      <c r="S80" s="27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J81" s="27"/>
      <c r="K81" s="27"/>
      <c r="L81"/>
      <c r="M81"/>
      <c r="N81"/>
      <c r="O81"/>
      <c r="P81"/>
      <c r="Q81" s="27"/>
      <c r="R81" s="27"/>
      <c r="S81" s="27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J82" s="27"/>
      <c r="K82" s="27"/>
      <c r="L82"/>
      <c r="M82"/>
      <c r="N82"/>
      <c r="O82"/>
      <c r="P82"/>
      <c r="Q82" s="27"/>
      <c r="R82" s="27"/>
      <c r="S82" s="27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L83"/>
      <c r="M83"/>
      <c r="N83"/>
      <c r="O83"/>
      <c r="P83"/>
      <c r="Q83" s="27"/>
      <c r="R83" s="27"/>
      <c r="S83" s="27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L84"/>
      <c r="M84"/>
      <c r="N84"/>
      <c r="O84"/>
      <c r="P84"/>
      <c r="Q84" s="27"/>
      <c r="R84" s="27"/>
      <c r="S84" s="27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7"/>
      <c r="R87" s="27"/>
      <c r="S87" s="27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7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7"/>
      <c r="R89" s="27"/>
      <c r="S89" s="27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7"/>
      <c r="AL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7"/>
      <c r="R90" s="27"/>
      <c r="S90" s="27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7"/>
      <c r="AL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7"/>
      <c r="R91" s="27"/>
      <c r="S91" s="27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7"/>
      <c r="AL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7"/>
      <c r="R92" s="27"/>
      <c r="S92" s="27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7"/>
      <c r="AL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7"/>
      <c r="R93" s="27"/>
      <c r="S93" s="27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7"/>
      <c r="AL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0"/>
      <c r="R94" s="20"/>
      <c r="S94" s="20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7"/>
      <c r="AL94" s="20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0"/>
      <c r="R95" s="20"/>
      <c r="S95" s="20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7"/>
      <c r="AL95" s="20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20"/>
      <c r="R96" s="20"/>
      <c r="S96" s="20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7"/>
      <c r="AL96" s="20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20"/>
      <c r="R97" s="20"/>
      <c r="S97" s="20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7"/>
      <c r="AL97" s="20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20"/>
      <c r="R98" s="20"/>
      <c r="S98" s="20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7"/>
      <c r="AL98" s="20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20"/>
      <c r="R99" s="20"/>
      <c r="S99" s="20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7"/>
      <c r="AL99" s="20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20"/>
      <c r="R100" s="20"/>
      <c r="S100" s="20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7"/>
      <c r="AL100" s="20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20"/>
      <c r="R101" s="20"/>
      <c r="S101" s="20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7"/>
      <c r="AL101" s="20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20"/>
      <c r="R102" s="20"/>
      <c r="S102" s="20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7"/>
      <c r="AL102" s="20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20"/>
      <c r="R103" s="20"/>
      <c r="S103" s="20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7"/>
      <c r="AL103" s="20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20"/>
      <c r="R104" s="20"/>
      <c r="S104" s="20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7"/>
      <c r="AL104" s="20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20"/>
      <c r="R105" s="20"/>
      <c r="S105" s="20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7"/>
      <c r="AL105" s="20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20"/>
      <c r="R106" s="20"/>
      <c r="S106" s="20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7"/>
      <c r="AL106" s="20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20"/>
      <c r="R107" s="20"/>
      <c r="S107" s="20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7"/>
      <c r="AL107" s="20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20"/>
      <c r="R108" s="20"/>
      <c r="S108" s="20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7"/>
      <c r="AL108" s="20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20"/>
      <c r="R109" s="20"/>
      <c r="S109" s="20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7"/>
      <c r="AL109" s="20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20"/>
      <c r="R110" s="20"/>
      <c r="S110" s="20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7"/>
      <c r="AL110" s="20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20"/>
      <c r="R111" s="20"/>
      <c r="S111" s="20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7"/>
      <c r="AL111" s="20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20"/>
      <c r="R112" s="20"/>
      <c r="S112" s="20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7"/>
      <c r="AL112" s="20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20"/>
      <c r="R113" s="20"/>
      <c r="S113" s="20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7"/>
      <c r="AL113" s="20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20"/>
      <c r="R114" s="20"/>
      <c r="S114" s="20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7"/>
      <c r="AL114" s="20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20"/>
      <c r="R115" s="20"/>
      <c r="S115" s="20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7"/>
      <c r="AL115" s="20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20"/>
      <c r="R116" s="20"/>
      <c r="S116" s="20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7"/>
      <c r="AL116" s="20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20"/>
      <c r="R117" s="20"/>
      <c r="S117" s="20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7"/>
      <c r="AL117" s="20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20"/>
      <c r="R118" s="20"/>
      <c r="S118" s="20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7"/>
      <c r="AL118" s="20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20"/>
      <c r="R119" s="20"/>
      <c r="S119" s="20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7"/>
      <c r="AL119" s="20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20"/>
      <c r="R120" s="20"/>
      <c r="S120" s="20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7"/>
      <c r="AL120" s="20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20"/>
      <c r="R121" s="20"/>
      <c r="S121" s="20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7"/>
      <c r="AL121" s="20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20"/>
      <c r="R122" s="20"/>
      <c r="S122" s="20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7"/>
      <c r="AL122" s="20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20"/>
      <c r="R123" s="20"/>
      <c r="S123" s="20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7"/>
      <c r="AL123" s="20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20"/>
      <c r="R124" s="20"/>
      <c r="S124" s="20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7"/>
      <c r="AL124" s="20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20"/>
      <c r="R125" s="20"/>
      <c r="S125" s="20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7"/>
      <c r="AL125" s="20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20"/>
      <c r="R126" s="20"/>
      <c r="S126" s="20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7"/>
      <c r="AL126" s="20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20"/>
      <c r="R127" s="20"/>
      <c r="S127" s="20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7"/>
      <c r="AL127" s="20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20"/>
      <c r="R128" s="20"/>
      <c r="S128" s="20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7"/>
      <c r="AL128" s="20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20"/>
      <c r="R129" s="20"/>
      <c r="S129" s="20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7"/>
      <c r="AL129" s="20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20"/>
      <c r="R130" s="20"/>
      <c r="S130" s="20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7"/>
      <c r="AL130" s="20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20"/>
      <c r="R131" s="20"/>
      <c r="S131" s="20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7"/>
      <c r="AL131" s="20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20"/>
      <c r="R132" s="20"/>
      <c r="S132" s="20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7"/>
      <c r="AL132" s="20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20"/>
      <c r="R133" s="20"/>
      <c r="S133" s="20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7"/>
      <c r="AL133" s="20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20"/>
      <c r="R134" s="20"/>
      <c r="S134" s="20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7"/>
      <c r="AL134" s="20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20"/>
      <c r="R135" s="20"/>
      <c r="S135" s="20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7"/>
      <c r="AL135" s="20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20"/>
      <c r="R136" s="20"/>
      <c r="S136" s="20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7"/>
      <c r="AL136" s="20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20"/>
      <c r="R137" s="20"/>
      <c r="S137" s="20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7"/>
      <c r="AL137" s="20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20"/>
      <c r="R138" s="20"/>
      <c r="S138" s="20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7"/>
      <c r="AL138" s="20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20"/>
      <c r="R139" s="20"/>
      <c r="S139" s="20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7"/>
      <c r="AL139" s="20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20"/>
      <c r="R140" s="20"/>
      <c r="S140" s="20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7"/>
      <c r="AL140" s="20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20"/>
      <c r="R141" s="20"/>
      <c r="S141" s="20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7"/>
      <c r="AL141" s="20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20"/>
      <c r="R142" s="20"/>
      <c r="S142" s="20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7"/>
      <c r="AL142" s="20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20"/>
      <c r="R143" s="20"/>
      <c r="S143" s="20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7"/>
      <c r="AL143" s="20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20"/>
      <c r="R144" s="20"/>
      <c r="S144" s="20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7"/>
      <c r="AL144" s="20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20"/>
      <c r="R145" s="20"/>
      <c r="S145" s="20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7"/>
      <c r="AL145" s="20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20"/>
      <c r="R146" s="20"/>
      <c r="S146" s="20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7"/>
      <c r="AL146" s="20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20"/>
      <c r="R147" s="20"/>
      <c r="S147" s="20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7"/>
      <c r="AL147" s="20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20"/>
      <c r="R148" s="20"/>
      <c r="S148" s="20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7"/>
      <c r="AL148" s="20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20"/>
      <c r="R149" s="20"/>
      <c r="S149" s="20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7"/>
      <c r="AL149" s="20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20"/>
      <c r="R150" s="20"/>
      <c r="S150" s="20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7"/>
      <c r="AL150" s="20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20"/>
      <c r="R151" s="20"/>
      <c r="S151" s="20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7"/>
      <c r="AL151" s="20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20"/>
      <c r="R152" s="20"/>
      <c r="S152" s="20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7"/>
      <c r="AL152" s="20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20"/>
      <c r="R153" s="20"/>
      <c r="S153" s="20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7"/>
      <c r="AL153" s="20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20"/>
      <c r="R154" s="20"/>
      <c r="S154" s="20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7"/>
      <c r="AL154" s="20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20"/>
      <c r="R155" s="20"/>
      <c r="S155" s="20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7"/>
      <c r="AL155" s="20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20"/>
      <c r="R156" s="20"/>
      <c r="S156" s="20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7"/>
      <c r="AL156" s="20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20"/>
      <c r="R157" s="20"/>
      <c r="S157" s="20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7"/>
      <c r="AL157" s="20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20"/>
      <c r="R158" s="20"/>
      <c r="S158" s="20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7"/>
      <c r="AL158" s="20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20"/>
      <c r="R159" s="20"/>
      <c r="S159" s="20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7"/>
      <c r="AL159" s="20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20"/>
      <c r="R160" s="20"/>
      <c r="S160" s="20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7"/>
      <c r="AL160" s="20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20"/>
      <c r="R161" s="20"/>
      <c r="S161" s="20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7"/>
      <c r="AL161" s="20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20"/>
      <c r="R162" s="20"/>
      <c r="S162" s="20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7"/>
      <c r="AL162" s="20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20"/>
      <c r="R163" s="20"/>
      <c r="S163" s="20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7"/>
      <c r="AL163" s="20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20"/>
      <c r="R164" s="20"/>
      <c r="S164" s="20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7"/>
      <c r="AL164" s="20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20"/>
      <c r="R165" s="20"/>
      <c r="S165" s="20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7"/>
      <c r="AL165" s="20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20"/>
      <c r="R166" s="20"/>
      <c r="S166" s="20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7"/>
      <c r="AL166" s="20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20"/>
      <c r="R167" s="20"/>
      <c r="S167" s="20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7"/>
      <c r="AL167" s="20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20"/>
      <c r="R168" s="20"/>
      <c r="S168" s="20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7"/>
      <c r="AL168" s="20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20"/>
      <c r="R169" s="20"/>
      <c r="S169" s="20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7"/>
      <c r="AL169" s="20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20"/>
      <c r="R170" s="20"/>
      <c r="S170" s="20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7"/>
      <c r="AL170" s="20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20"/>
      <c r="R171" s="20"/>
      <c r="S171" s="20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7"/>
      <c r="AL171" s="20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20"/>
      <c r="R172" s="20"/>
      <c r="S172" s="20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7"/>
      <c r="AL172" s="20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20"/>
      <c r="R173" s="20"/>
      <c r="S173" s="20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7"/>
      <c r="AL173" s="20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A174" s="27"/>
      <c r="B174" s="27"/>
      <c r="C174" s="27"/>
      <c r="D174" s="27"/>
      <c r="L174"/>
      <c r="M174"/>
      <c r="N174"/>
      <c r="O174"/>
      <c r="P174"/>
      <c r="Q174" s="20"/>
      <c r="R174" s="20"/>
      <c r="S174" s="20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7"/>
      <c r="AL174" s="20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A175" s="27"/>
      <c r="B175" s="27"/>
      <c r="C175" s="27"/>
      <c r="D175" s="27"/>
      <c r="L175"/>
      <c r="M175"/>
      <c r="N175"/>
      <c r="O175"/>
      <c r="P175"/>
      <c r="Q175" s="20"/>
      <c r="R175" s="20"/>
      <c r="S175" s="20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7"/>
      <c r="AL175" s="20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</row>
    <row r="176" spans="1:57" ht="14.25" x14ac:dyDescent="0.2">
      <c r="A176" s="27"/>
      <c r="B176" s="27"/>
      <c r="C176" s="27"/>
      <c r="D176" s="27"/>
      <c r="L176"/>
      <c r="M176"/>
      <c r="N176"/>
      <c r="O176"/>
      <c r="P176"/>
      <c r="Q176" s="20"/>
      <c r="R176" s="20"/>
      <c r="S176" s="20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7"/>
      <c r="AL176" s="20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</row>
    <row r="177" spans="1:57" ht="14.25" x14ac:dyDescent="0.2">
      <c r="A177" s="27"/>
      <c r="B177" s="27"/>
      <c r="C177" s="27"/>
      <c r="D177" s="27"/>
      <c r="L177"/>
      <c r="M177"/>
      <c r="N177"/>
      <c r="O177"/>
      <c r="P177"/>
      <c r="Q177" s="20"/>
      <c r="R177" s="20"/>
      <c r="S177" s="20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7"/>
      <c r="AL177" s="20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</row>
    <row r="178" spans="1:57" ht="14.25" x14ac:dyDescent="0.2">
      <c r="A178" s="27"/>
      <c r="B178" s="27"/>
      <c r="C178" s="27"/>
      <c r="D178" s="27"/>
      <c r="L178"/>
      <c r="M178"/>
      <c r="N178"/>
      <c r="O178"/>
      <c r="P178"/>
      <c r="Q178" s="20"/>
      <c r="R178" s="20"/>
      <c r="S178" s="20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7"/>
      <c r="AL178" s="20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</row>
    <row r="179" spans="1:57" ht="14.25" x14ac:dyDescent="0.2">
      <c r="L179"/>
      <c r="M179"/>
      <c r="N179"/>
      <c r="O179"/>
      <c r="P179"/>
      <c r="Q179" s="20"/>
      <c r="R179" s="20"/>
      <c r="S179" s="20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7"/>
      <c r="AL179" s="20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</row>
    <row r="180" spans="1:57" ht="14.25" x14ac:dyDescent="0.2">
      <c r="L180"/>
      <c r="M180"/>
      <c r="N180"/>
      <c r="O180"/>
      <c r="P180"/>
      <c r="Q180" s="20"/>
      <c r="R180" s="20"/>
      <c r="S180" s="20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7"/>
      <c r="AL180" s="20"/>
    </row>
    <row r="181" spans="1:57" ht="14.25" x14ac:dyDescent="0.2">
      <c r="L181"/>
      <c r="M181"/>
      <c r="N181"/>
      <c r="O181"/>
      <c r="P181"/>
      <c r="Q181" s="20"/>
      <c r="R181" s="20"/>
      <c r="S181" s="20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7"/>
      <c r="AL181" s="20"/>
    </row>
    <row r="182" spans="1:57" ht="14.25" x14ac:dyDescent="0.2">
      <c r="L182"/>
      <c r="M182"/>
      <c r="N182"/>
      <c r="O182"/>
      <c r="P182"/>
      <c r="Q182" s="20"/>
      <c r="R182" s="20"/>
      <c r="S182" s="20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7"/>
      <c r="AL182" s="20"/>
    </row>
    <row r="183" spans="1:57" ht="14.25" x14ac:dyDescent="0.2">
      <c r="L183" s="20"/>
      <c r="M183" s="20"/>
      <c r="N183" s="20"/>
      <c r="O183" s="20"/>
      <c r="P183" s="20"/>
      <c r="R183" s="20"/>
      <c r="S183" s="20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7"/>
      <c r="AL183" s="20"/>
    </row>
    <row r="184" spans="1:57" ht="14.25" x14ac:dyDescent="0.2">
      <c r="L184" s="20"/>
      <c r="M184" s="20"/>
      <c r="N184" s="20"/>
      <c r="O184" s="20"/>
      <c r="P184" s="20"/>
      <c r="R184" s="20"/>
      <c r="S184" s="20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7"/>
      <c r="AL184" s="20"/>
    </row>
    <row r="185" spans="1:57" ht="14.25" x14ac:dyDescent="0.2">
      <c r="L185" s="20"/>
      <c r="M185" s="20"/>
      <c r="N185" s="20"/>
      <c r="O185" s="20"/>
      <c r="P185" s="20"/>
      <c r="R185" s="20"/>
      <c r="S185" s="20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7"/>
      <c r="AL185" s="20"/>
    </row>
    <row r="186" spans="1:57" ht="14.25" x14ac:dyDescent="0.2">
      <c r="L186" s="20"/>
      <c r="M186" s="20"/>
      <c r="N186" s="20"/>
      <c r="O186" s="20"/>
      <c r="P186" s="20"/>
      <c r="R186" s="20"/>
      <c r="S186" s="20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0"/>
      <c r="AL186" s="20"/>
    </row>
    <row r="187" spans="1:57" x14ac:dyDescent="0.25">
      <c r="R187" s="23"/>
      <c r="S187" s="23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</row>
    <row r="188" spans="1:57" x14ac:dyDescent="0.25">
      <c r="R188" s="23"/>
      <c r="S188" s="23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</row>
    <row r="189" spans="1:57" x14ac:dyDescent="0.25">
      <c r="R189" s="23"/>
      <c r="S189" s="23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</row>
    <row r="190" spans="1:57" x14ac:dyDescent="0.25">
      <c r="L190"/>
      <c r="M190"/>
      <c r="N190"/>
      <c r="O190"/>
      <c r="P190"/>
      <c r="R190" s="23"/>
      <c r="S190" s="23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/>
      <c r="AL190"/>
    </row>
    <row r="191" spans="1:57" x14ac:dyDescent="0.25">
      <c r="L191"/>
      <c r="M191"/>
      <c r="N191"/>
      <c r="O191"/>
      <c r="P191"/>
      <c r="R191" s="23"/>
      <c r="S191" s="23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:57" x14ac:dyDescent="0.25">
      <c r="L192"/>
      <c r="M192"/>
      <c r="N192"/>
      <c r="O192"/>
      <c r="P192"/>
      <c r="R192" s="23"/>
      <c r="S192" s="23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3"/>
      <c r="S193" s="23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3"/>
      <c r="S194" s="23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3"/>
      <c r="S195" s="23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3"/>
      <c r="S196" s="23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3"/>
      <c r="S197" s="23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3"/>
      <c r="S198" s="23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3"/>
      <c r="S199" s="23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3"/>
      <c r="S200" s="23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3"/>
      <c r="S201" s="23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3"/>
      <c r="S202" s="23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3"/>
      <c r="S203" s="23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3"/>
      <c r="S204" s="23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3"/>
      <c r="S205" s="23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3"/>
      <c r="S206" s="23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3"/>
      <c r="S207" s="23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3"/>
      <c r="S208" s="23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3"/>
      <c r="S209" s="23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3"/>
      <c r="S210" s="23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x14ac:dyDescent="0.25">
      <c r="L211"/>
      <c r="M211"/>
      <c r="N211"/>
      <c r="O211"/>
      <c r="P211"/>
      <c r="R211" s="23"/>
      <c r="S211" s="23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x14ac:dyDescent="0.25">
      <c r="L212"/>
      <c r="M212"/>
      <c r="N212"/>
      <c r="O212"/>
      <c r="P212"/>
      <c r="R212" s="23"/>
      <c r="S212" s="23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x14ac:dyDescent="0.25">
      <c r="L213"/>
      <c r="M213"/>
      <c r="N213"/>
      <c r="O213"/>
      <c r="P213"/>
      <c r="R213" s="23"/>
      <c r="S213" s="23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x14ac:dyDescent="0.25">
      <c r="L214"/>
      <c r="M214"/>
      <c r="N214"/>
      <c r="O214"/>
      <c r="P214"/>
      <c r="R214" s="23"/>
      <c r="S214" s="23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  <row r="215" spans="12:38" ht="14.25" x14ac:dyDescent="0.2">
      <c r="L215"/>
      <c r="M215"/>
      <c r="N215"/>
      <c r="O215"/>
      <c r="P215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/>
      <c r="AL215"/>
    </row>
    <row r="216" spans="12:38" ht="14.25" x14ac:dyDescent="0.2">
      <c r="L216"/>
      <c r="M216"/>
      <c r="N216"/>
      <c r="O216"/>
      <c r="P216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/>
      <c r="AL216"/>
    </row>
    <row r="217" spans="12:38" ht="14.25" x14ac:dyDescent="0.2">
      <c r="L217"/>
      <c r="M217"/>
      <c r="N217"/>
      <c r="O217"/>
      <c r="P217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/>
      <c r="AL217"/>
    </row>
    <row r="218" spans="12:38" ht="14.25" x14ac:dyDescent="0.2">
      <c r="L218"/>
      <c r="M218"/>
      <c r="N218"/>
      <c r="O218"/>
      <c r="P21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/>
      <c r="AL2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0"/>
  <sheetViews>
    <sheetView workbookViewId="0"/>
  </sheetViews>
  <sheetFormatPr defaultRowHeight="15" x14ac:dyDescent="0.2"/>
  <cols>
    <col min="1" max="1" width="0.7109375" style="47" customWidth="1"/>
    <col min="2" max="2" width="7.85546875" style="116" customWidth="1"/>
    <col min="3" max="3" width="7.28515625" style="117" customWidth="1"/>
    <col min="4" max="4" width="7.140625" style="116" customWidth="1"/>
    <col min="5" max="7" width="5.7109375" style="118" customWidth="1"/>
    <col min="8" max="8" width="10.7109375" style="118" customWidth="1"/>
    <col min="9" max="9" width="0.5703125" style="118" customWidth="1"/>
    <col min="10" max="12" width="5.7109375" style="118" customWidth="1"/>
    <col min="13" max="13" width="10.7109375" style="118" customWidth="1"/>
    <col min="14" max="16" width="5.7109375" style="118" customWidth="1"/>
    <col min="17" max="17" width="10.5703125" style="118" customWidth="1"/>
    <col min="18" max="20" width="3.7109375" style="119" customWidth="1"/>
    <col min="21" max="21" width="28.85546875" style="47" customWidth="1"/>
    <col min="22" max="22" width="66.85546875" style="47" customWidth="1"/>
    <col min="23" max="23" width="46.85546875" style="47" customWidth="1"/>
    <col min="24" max="24" width="20.5703125" style="47" customWidth="1"/>
    <col min="25" max="16384" width="9.140625" style="47"/>
  </cols>
  <sheetData>
    <row r="1" spans="1:25" ht="23.1" customHeight="1" x14ac:dyDescent="0.3">
      <c r="A1" s="27"/>
      <c r="B1" s="41" t="s">
        <v>38</v>
      </c>
      <c r="C1" s="42"/>
      <c r="D1" s="43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5"/>
      <c r="S1" s="45"/>
      <c r="T1" s="45"/>
      <c r="U1" s="46"/>
      <c r="V1" s="2"/>
      <c r="W1" s="2"/>
      <c r="X1" s="2"/>
    </row>
    <row r="2" spans="1:25" s="57" customFormat="1" ht="20.100000000000001" customHeight="1" x14ac:dyDescent="0.25">
      <c r="A2" s="48"/>
      <c r="B2" s="49" t="s">
        <v>28</v>
      </c>
      <c r="C2" s="50"/>
      <c r="D2" s="51"/>
      <c r="E2" s="52"/>
      <c r="F2" s="51"/>
      <c r="G2" s="53"/>
      <c r="H2" s="54"/>
      <c r="I2" s="53"/>
      <c r="J2" s="55"/>
      <c r="K2" s="53"/>
      <c r="L2" s="55"/>
      <c r="M2" s="53"/>
      <c r="N2" s="53"/>
      <c r="O2" s="55"/>
      <c r="P2" s="53"/>
      <c r="Q2" s="54"/>
      <c r="R2" s="55"/>
      <c r="S2" s="55"/>
      <c r="T2" s="55"/>
      <c r="U2" s="38"/>
      <c r="V2" s="56"/>
      <c r="W2" s="56"/>
      <c r="X2" s="56"/>
      <c r="Y2" s="56"/>
    </row>
    <row r="3" spans="1:25" s="57" customFormat="1" ht="15" customHeight="1" x14ac:dyDescent="0.25">
      <c r="A3" s="48"/>
      <c r="B3" s="24" t="s">
        <v>39</v>
      </c>
      <c r="C3" s="39" t="s">
        <v>8</v>
      </c>
      <c r="D3" s="58"/>
      <c r="E3" s="59"/>
      <c r="F3" s="58"/>
      <c r="G3" s="58"/>
      <c r="H3" s="60"/>
      <c r="I3" s="61"/>
      <c r="J3" s="62" t="s">
        <v>9</v>
      </c>
      <c r="K3" s="63"/>
      <c r="L3" s="64"/>
      <c r="M3" s="60"/>
      <c r="N3" s="62" t="s">
        <v>10</v>
      </c>
      <c r="O3" s="63"/>
      <c r="P3" s="14"/>
      <c r="Q3" s="60"/>
      <c r="R3" s="65" t="s">
        <v>40</v>
      </c>
      <c r="S3" s="58"/>
      <c r="T3" s="60"/>
      <c r="U3" s="66" t="s">
        <v>41</v>
      </c>
      <c r="V3" s="56"/>
      <c r="W3" s="56"/>
      <c r="X3" s="56"/>
      <c r="Y3" s="56"/>
    </row>
    <row r="4" spans="1:25" s="68" customFormat="1" ht="15" customHeight="1" x14ac:dyDescent="0.25">
      <c r="A4" s="48"/>
      <c r="B4" s="15" t="s">
        <v>0</v>
      </c>
      <c r="C4" s="13" t="s">
        <v>1</v>
      </c>
      <c r="D4" s="15" t="s">
        <v>3</v>
      </c>
      <c r="E4" s="15" t="s">
        <v>42</v>
      </c>
      <c r="F4" s="15" t="s">
        <v>43</v>
      </c>
      <c r="G4" s="12" t="s">
        <v>16</v>
      </c>
      <c r="H4" s="15" t="s">
        <v>44</v>
      </c>
      <c r="I4" s="23"/>
      <c r="J4" s="15" t="s">
        <v>42</v>
      </c>
      <c r="K4" s="15" t="s">
        <v>43</v>
      </c>
      <c r="L4" s="67" t="s">
        <v>16</v>
      </c>
      <c r="M4" s="15" t="s">
        <v>44</v>
      </c>
      <c r="N4" s="15" t="s">
        <v>42</v>
      </c>
      <c r="O4" s="15" t="s">
        <v>43</v>
      </c>
      <c r="P4" s="15" t="s">
        <v>16</v>
      </c>
      <c r="Q4" s="15" t="s">
        <v>44</v>
      </c>
      <c r="R4" s="12">
        <v>1</v>
      </c>
      <c r="S4" s="14">
        <v>2</v>
      </c>
      <c r="T4" s="15">
        <v>3</v>
      </c>
      <c r="U4" s="60"/>
      <c r="V4" s="56"/>
      <c r="W4" s="56"/>
      <c r="X4" s="56"/>
      <c r="Y4" s="56"/>
    </row>
    <row r="5" spans="1:25" s="68" customFormat="1" ht="15" customHeight="1" x14ac:dyDescent="0.25">
      <c r="A5" s="48"/>
      <c r="B5" s="37">
        <v>2006</v>
      </c>
      <c r="C5" s="69" t="s">
        <v>24</v>
      </c>
      <c r="D5" s="37" t="s">
        <v>27</v>
      </c>
      <c r="E5" s="69" t="s">
        <v>45</v>
      </c>
      <c r="F5" s="37"/>
      <c r="G5" s="70"/>
      <c r="H5" s="71"/>
      <c r="I5" s="23"/>
      <c r="J5" s="24"/>
      <c r="K5" s="24"/>
      <c r="L5" s="24"/>
      <c r="M5" s="31"/>
      <c r="N5" s="24">
        <v>1</v>
      </c>
      <c r="O5" s="24">
        <v>0</v>
      </c>
      <c r="P5" s="24">
        <v>1</v>
      </c>
      <c r="Q5" s="31">
        <f>PRODUCT(O5/N5)</f>
        <v>0</v>
      </c>
      <c r="R5" s="38"/>
      <c r="S5" s="25"/>
      <c r="T5" s="24"/>
      <c r="U5" s="66"/>
      <c r="V5" s="56"/>
      <c r="W5" s="56"/>
      <c r="X5" s="56"/>
      <c r="Y5" s="56"/>
    </row>
    <row r="6" spans="1:25" s="68" customFormat="1" ht="15" customHeight="1" x14ac:dyDescent="0.25">
      <c r="A6" s="48"/>
      <c r="B6" s="72" t="s">
        <v>6</v>
      </c>
      <c r="C6" s="19"/>
      <c r="D6" s="73"/>
      <c r="E6" s="67">
        <f>SUM(E5:E5)</f>
        <v>0</v>
      </c>
      <c r="F6" s="67">
        <f>SUM(F5:F5)</f>
        <v>0</v>
      </c>
      <c r="G6" s="67">
        <f>SUM(G5:G5)</f>
        <v>0</v>
      </c>
      <c r="H6" s="74">
        <v>0</v>
      </c>
      <c r="I6" s="23"/>
      <c r="J6" s="67">
        <f>SUM(J5:J5)</f>
        <v>0</v>
      </c>
      <c r="K6" s="67">
        <f>SUM(K5:K5)</f>
        <v>0</v>
      </c>
      <c r="L6" s="67">
        <f>SUM(L5:L5)</f>
        <v>0</v>
      </c>
      <c r="M6" s="74">
        <v>0</v>
      </c>
      <c r="N6" s="67">
        <f>SUM(N5:N5)</f>
        <v>1</v>
      </c>
      <c r="O6" s="67">
        <f>SUM(O5:O5)</f>
        <v>0</v>
      </c>
      <c r="P6" s="67">
        <f>SUM(P5:P5)</f>
        <v>1</v>
      </c>
      <c r="Q6" s="74">
        <f>PRODUCT(O6/N6)</f>
        <v>0</v>
      </c>
      <c r="R6" s="67">
        <f>SUM(R5:R5)</f>
        <v>0</v>
      </c>
      <c r="S6" s="67">
        <f>SUM(S5:S5)</f>
        <v>0</v>
      </c>
      <c r="T6" s="67">
        <f>SUM(T5:T5)</f>
        <v>0</v>
      </c>
      <c r="U6" s="66"/>
      <c r="V6" s="56"/>
      <c r="W6" s="56"/>
      <c r="X6" s="56"/>
      <c r="Y6" s="56"/>
    </row>
    <row r="7" spans="1:25" s="57" customFormat="1" ht="15" customHeight="1" x14ac:dyDescent="0.25">
      <c r="A7" s="48"/>
      <c r="B7" s="75"/>
      <c r="C7" s="76"/>
      <c r="D7" s="77"/>
      <c r="E7" s="77"/>
      <c r="F7" s="77"/>
      <c r="G7" s="77"/>
      <c r="H7" s="77"/>
      <c r="I7" s="78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9"/>
      <c r="V7" s="56"/>
      <c r="W7" s="56"/>
      <c r="X7" s="56"/>
      <c r="Y7" s="56"/>
    </row>
    <row r="8" spans="1:25" s="68" customFormat="1" ht="15" customHeight="1" x14ac:dyDescent="0.25">
      <c r="A8" s="48"/>
      <c r="B8" s="65" t="s">
        <v>46</v>
      </c>
      <c r="C8" s="80"/>
      <c r="D8" s="81"/>
      <c r="E8" s="63" t="s">
        <v>42</v>
      </c>
      <c r="F8" s="63" t="s">
        <v>43</v>
      </c>
      <c r="G8" s="60" t="s">
        <v>16</v>
      </c>
      <c r="H8" s="63" t="s">
        <v>44</v>
      </c>
      <c r="I8" s="20"/>
      <c r="J8" s="82" t="s">
        <v>47</v>
      </c>
      <c r="K8" s="73"/>
      <c r="L8" s="73"/>
      <c r="M8" s="15" t="s">
        <v>48</v>
      </c>
      <c r="N8" s="15" t="s">
        <v>42</v>
      </c>
      <c r="O8" s="15" t="s">
        <v>43</v>
      </c>
      <c r="P8" s="15" t="s">
        <v>16</v>
      </c>
      <c r="Q8" s="15" t="s">
        <v>44</v>
      </c>
      <c r="R8" s="83"/>
      <c r="S8" s="84"/>
      <c r="T8" s="85"/>
      <c r="U8" s="86"/>
      <c r="V8" s="56"/>
      <c r="W8" s="56"/>
      <c r="X8" s="56"/>
      <c r="Y8" s="56"/>
    </row>
    <row r="9" spans="1:25" s="68" customFormat="1" ht="15" customHeight="1" x14ac:dyDescent="0.2">
      <c r="A9" s="48"/>
      <c r="B9" s="87" t="s">
        <v>8</v>
      </c>
      <c r="C9" s="54"/>
      <c r="D9" s="88"/>
      <c r="E9" s="24"/>
      <c r="F9" s="24"/>
      <c r="G9" s="24"/>
      <c r="H9" s="31"/>
      <c r="I9" s="20"/>
      <c r="J9" s="87" t="s">
        <v>49</v>
      </c>
      <c r="K9" s="54"/>
      <c r="L9" s="54"/>
      <c r="M9" s="89"/>
      <c r="N9" s="24"/>
      <c r="O9" s="24"/>
      <c r="P9" s="24"/>
      <c r="Q9" s="31"/>
      <c r="R9" s="90"/>
      <c r="S9" s="91"/>
      <c r="T9" s="92"/>
      <c r="U9" s="93"/>
      <c r="V9" s="56"/>
      <c r="W9" s="56"/>
      <c r="X9" s="56"/>
      <c r="Y9" s="56"/>
    </row>
    <row r="10" spans="1:25" s="68" customFormat="1" ht="15" customHeight="1" x14ac:dyDescent="0.2">
      <c r="A10" s="48"/>
      <c r="B10" s="94" t="s">
        <v>9</v>
      </c>
      <c r="C10" s="95"/>
      <c r="D10" s="96"/>
      <c r="E10" s="24"/>
      <c r="F10" s="24"/>
      <c r="G10" s="24"/>
      <c r="H10" s="31"/>
      <c r="I10" s="20"/>
      <c r="J10" s="97" t="s">
        <v>50</v>
      </c>
      <c r="K10" s="98"/>
      <c r="L10" s="98"/>
      <c r="M10" s="89"/>
      <c r="N10" s="24"/>
      <c r="O10" s="24"/>
      <c r="P10" s="24"/>
      <c r="Q10" s="31"/>
      <c r="R10" s="90"/>
      <c r="S10" s="99"/>
      <c r="T10" s="100"/>
      <c r="U10" s="101"/>
      <c r="V10" s="56"/>
      <c r="W10" s="56"/>
      <c r="X10" s="56"/>
      <c r="Y10" s="56"/>
    </row>
    <row r="11" spans="1:25" s="68" customFormat="1" ht="15" customHeight="1" x14ac:dyDescent="0.2">
      <c r="A11" s="48"/>
      <c r="B11" s="87" t="s">
        <v>10</v>
      </c>
      <c r="C11" s="54"/>
      <c r="D11" s="88"/>
      <c r="E11" s="24">
        <f>SUM(N6)</f>
        <v>1</v>
      </c>
      <c r="F11" s="24">
        <f>SUM(O6)</f>
        <v>0</v>
      </c>
      <c r="G11" s="24">
        <f>SUM(P6)</f>
        <v>1</v>
      </c>
      <c r="H11" s="31">
        <f>PRODUCT(F11/E11)</f>
        <v>0</v>
      </c>
      <c r="I11" s="20"/>
      <c r="J11" s="87" t="s">
        <v>51</v>
      </c>
      <c r="K11" s="54"/>
      <c r="L11" s="55"/>
      <c r="M11" s="89"/>
      <c r="N11" s="24"/>
      <c r="O11" s="24"/>
      <c r="P11" s="24"/>
      <c r="Q11" s="31"/>
      <c r="R11" s="90"/>
      <c r="S11" s="91"/>
      <c r="T11" s="100"/>
      <c r="U11" s="101"/>
      <c r="V11" s="56"/>
      <c r="W11" s="56"/>
      <c r="X11" s="56"/>
      <c r="Y11" s="56"/>
    </row>
    <row r="12" spans="1:25" s="68" customFormat="1" ht="15" customHeight="1" x14ac:dyDescent="0.2">
      <c r="A12" s="48"/>
      <c r="B12" s="84" t="s">
        <v>13</v>
      </c>
      <c r="C12" s="17"/>
      <c r="D12" s="102"/>
      <c r="E12" s="15">
        <f>SUM(E9:E11)</f>
        <v>1</v>
      </c>
      <c r="F12" s="15">
        <f>SUM(F9:F11)</f>
        <v>0</v>
      </c>
      <c r="G12" s="15">
        <f>SUM(G9:G11)</f>
        <v>1</v>
      </c>
      <c r="H12" s="26">
        <f>PRODUCT(F12/E12)</f>
        <v>0</v>
      </c>
      <c r="I12" s="20"/>
      <c r="J12" s="84" t="s">
        <v>13</v>
      </c>
      <c r="K12" s="102"/>
      <c r="L12" s="102"/>
      <c r="M12" s="15"/>
      <c r="N12" s="15"/>
      <c r="O12" s="15"/>
      <c r="P12" s="15"/>
      <c r="Q12" s="26"/>
      <c r="R12" s="103"/>
      <c r="S12" s="84"/>
      <c r="T12" s="102"/>
      <c r="U12" s="104"/>
      <c r="V12" s="56"/>
      <c r="W12" s="56"/>
      <c r="X12" s="56"/>
      <c r="Y12" s="56"/>
    </row>
    <row r="13" spans="1:25" s="68" customFormat="1" ht="15" customHeight="1" x14ac:dyDescent="0.2">
      <c r="A13" s="105"/>
      <c r="B13" s="48"/>
      <c r="C13" s="106"/>
      <c r="D13" s="105"/>
      <c r="E13" s="48"/>
      <c r="F13" s="20"/>
      <c r="G13" s="20"/>
      <c r="H13" s="20"/>
      <c r="I13" s="107"/>
      <c r="J13" s="48"/>
      <c r="K13" s="20"/>
      <c r="L13" s="20"/>
      <c r="M13" s="20"/>
      <c r="N13" s="48"/>
      <c r="O13" s="20"/>
      <c r="P13" s="20"/>
      <c r="Q13" s="20"/>
      <c r="R13" s="48"/>
      <c r="S13" s="48"/>
      <c r="T13" s="48"/>
      <c r="U13" s="56"/>
      <c r="V13" s="56"/>
      <c r="W13" s="56"/>
      <c r="X13" s="56"/>
      <c r="Y13" s="56"/>
    </row>
    <row r="14" spans="1:25" s="68" customFormat="1" ht="15" customHeight="1" x14ac:dyDescent="0.2">
      <c r="A14" s="105"/>
      <c r="B14" s="48" t="s">
        <v>52</v>
      </c>
      <c r="C14" s="106" t="s">
        <v>21</v>
      </c>
      <c r="D14" s="48"/>
      <c r="E14" s="48"/>
      <c r="F14" s="20"/>
      <c r="G14" s="20"/>
      <c r="H14" s="20"/>
      <c r="I14" s="108"/>
      <c r="J14" s="48"/>
      <c r="K14" s="20"/>
      <c r="L14" s="20"/>
      <c r="M14" s="20"/>
      <c r="N14" s="48"/>
      <c r="O14" s="20"/>
      <c r="P14" s="20"/>
      <c r="Q14" s="20"/>
      <c r="R14" s="48"/>
      <c r="S14" s="48"/>
      <c r="T14" s="48"/>
      <c r="U14" s="56"/>
      <c r="V14" s="56"/>
      <c r="W14" s="56"/>
      <c r="X14" s="56"/>
      <c r="Y14" s="56"/>
    </row>
    <row r="15" spans="1:25" s="68" customFormat="1" ht="15" customHeight="1" x14ac:dyDescent="0.2">
      <c r="A15" s="48"/>
      <c r="B15" s="48"/>
      <c r="C15" s="106"/>
      <c r="D15" s="105"/>
      <c r="E15" s="48"/>
      <c r="F15" s="20"/>
      <c r="G15" s="20"/>
      <c r="H15" s="20"/>
      <c r="I15" s="108"/>
      <c r="J15" s="48"/>
      <c r="K15" s="20"/>
      <c r="L15" s="20"/>
      <c r="M15" s="20"/>
      <c r="N15" s="48"/>
      <c r="O15" s="20"/>
      <c r="P15" s="20"/>
      <c r="Q15" s="20"/>
      <c r="R15" s="48"/>
      <c r="S15" s="48"/>
      <c r="T15" s="48"/>
      <c r="U15" s="56"/>
      <c r="V15" s="56"/>
      <c r="W15" s="56"/>
      <c r="X15" s="56"/>
      <c r="Y15" s="56"/>
    </row>
    <row r="16" spans="1:25" s="68" customFormat="1" ht="15" customHeight="1" x14ac:dyDescent="0.2">
      <c r="A16" s="48"/>
      <c r="B16" s="48"/>
      <c r="C16" s="106"/>
      <c r="D16" s="105"/>
      <c r="E16" s="48"/>
      <c r="F16" s="20"/>
      <c r="G16" s="20"/>
      <c r="H16" s="20"/>
      <c r="I16" s="108"/>
      <c r="J16" s="48"/>
      <c r="K16" s="20"/>
      <c r="L16" s="20"/>
      <c r="M16" s="20"/>
      <c r="N16" s="48"/>
      <c r="O16" s="20"/>
      <c r="P16" s="20"/>
      <c r="Q16" s="20"/>
      <c r="R16" s="48"/>
      <c r="S16" s="48"/>
      <c r="T16" s="48"/>
      <c r="U16" s="56"/>
      <c r="V16" s="56"/>
      <c r="W16" s="56"/>
      <c r="X16" s="56"/>
      <c r="Y16" s="56"/>
    </row>
    <row r="17" spans="1:25" s="109" customFormat="1" ht="15" customHeight="1" x14ac:dyDescent="0.2">
      <c r="A17" s="48"/>
      <c r="B17" s="48"/>
      <c r="C17" s="106"/>
      <c r="D17" s="105"/>
      <c r="E17" s="48"/>
      <c r="F17" s="20"/>
      <c r="G17" s="20"/>
      <c r="H17" s="20"/>
      <c r="I17" s="108"/>
      <c r="J17" s="48"/>
      <c r="K17" s="20"/>
      <c r="L17" s="20"/>
      <c r="M17" s="20"/>
      <c r="N17" s="48"/>
      <c r="O17" s="20"/>
      <c r="P17" s="20"/>
      <c r="Q17" s="20"/>
      <c r="R17" s="48"/>
      <c r="S17" s="48"/>
      <c r="T17" s="48"/>
      <c r="U17" s="56"/>
      <c r="V17" s="56"/>
      <c r="W17" s="56"/>
      <c r="X17" s="56"/>
      <c r="Y17" s="56"/>
    </row>
    <row r="18" spans="1:25" s="115" customFormat="1" ht="15" customHeight="1" x14ac:dyDescent="0.2">
      <c r="A18" s="27"/>
      <c r="B18" s="110"/>
      <c r="C18" s="111"/>
      <c r="D18" s="112"/>
      <c r="E18" s="110"/>
      <c r="F18" s="113"/>
      <c r="G18" s="113"/>
      <c r="H18" s="113"/>
      <c r="I18" s="114"/>
      <c r="J18" s="110"/>
      <c r="K18" s="113"/>
      <c r="L18" s="113"/>
      <c r="M18" s="113"/>
      <c r="N18" s="110"/>
      <c r="O18" s="113"/>
      <c r="P18" s="113"/>
      <c r="Q18" s="113"/>
      <c r="R18" s="110"/>
      <c r="S18" s="110"/>
      <c r="T18" s="110"/>
      <c r="U18" s="2"/>
      <c r="V18" s="2"/>
      <c r="W18" s="2"/>
      <c r="X18" s="2"/>
      <c r="Y18" s="2"/>
    </row>
    <row r="19" spans="1:25" s="115" customFormat="1" ht="15" customHeight="1" x14ac:dyDescent="0.2">
      <c r="A19" s="27"/>
      <c r="B19" s="110"/>
      <c r="C19" s="111"/>
      <c r="D19" s="112"/>
      <c r="E19" s="110"/>
      <c r="F19" s="113"/>
      <c r="G19" s="113"/>
      <c r="H19" s="113"/>
      <c r="I19" s="114"/>
      <c r="J19" s="110"/>
      <c r="K19" s="113"/>
      <c r="L19" s="113"/>
      <c r="M19" s="113"/>
      <c r="N19" s="110"/>
      <c r="O19" s="113"/>
      <c r="P19" s="113"/>
      <c r="Q19" s="113"/>
      <c r="R19" s="110"/>
      <c r="S19" s="110"/>
      <c r="T19" s="110"/>
      <c r="U19" s="2"/>
      <c r="V19" s="2"/>
      <c r="W19" s="2"/>
      <c r="X19" s="2"/>
      <c r="Y19" s="2"/>
    </row>
    <row r="20" spans="1:25" s="115" customFormat="1" ht="15" customHeight="1" x14ac:dyDescent="0.2">
      <c r="A20" s="27"/>
      <c r="B20" s="110"/>
      <c r="C20" s="111"/>
      <c r="D20" s="112"/>
      <c r="E20" s="110"/>
      <c r="F20" s="113"/>
      <c r="G20" s="113"/>
      <c r="H20" s="113"/>
      <c r="I20" s="114"/>
      <c r="J20" s="110"/>
      <c r="K20" s="113"/>
      <c r="L20" s="113"/>
      <c r="M20" s="113"/>
      <c r="N20" s="110"/>
      <c r="O20" s="113"/>
      <c r="P20" s="113"/>
      <c r="Q20" s="113"/>
      <c r="R20" s="110"/>
      <c r="S20" s="110"/>
      <c r="T20" s="110"/>
      <c r="U20" s="2"/>
      <c r="V20" s="2"/>
      <c r="W20" s="2"/>
      <c r="X20" s="2"/>
      <c r="Y20" s="2"/>
    </row>
    <row r="21" spans="1:25" s="115" customFormat="1" ht="15" customHeight="1" x14ac:dyDescent="0.2">
      <c r="A21" s="27"/>
      <c r="B21" s="110"/>
      <c r="C21" s="111"/>
      <c r="D21" s="112"/>
      <c r="E21" s="110"/>
      <c r="F21" s="113"/>
      <c r="G21" s="113"/>
      <c r="H21" s="113"/>
      <c r="I21" s="114"/>
      <c r="J21" s="110"/>
      <c r="K21" s="113"/>
      <c r="L21" s="113"/>
      <c r="M21" s="113"/>
      <c r="N21" s="110"/>
      <c r="O21" s="113"/>
      <c r="P21" s="113"/>
      <c r="Q21" s="113"/>
      <c r="R21" s="110"/>
      <c r="S21" s="110"/>
      <c r="T21" s="110"/>
      <c r="U21" s="2"/>
      <c r="V21" s="2"/>
      <c r="W21" s="2"/>
      <c r="X21" s="2"/>
      <c r="Y21" s="2"/>
    </row>
    <row r="22" spans="1:25" s="115" customFormat="1" ht="15" customHeight="1" x14ac:dyDescent="0.2">
      <c r="A22" s="27"/>
      <c r="B22" s="110"/>
      <c r="C22" s="111"/>
      <c r="D22" s="112"/>
      <c r="E22" s="110"/>
      <c r="F22" s="113"/>
      <c r="G22" s="113"/>
      <c r="H22" s="113"/>
      <c r="I22" s="114"/>
      <c r="J22" s="110"/>
      <c r="K22" s="113"/>
      <c r="L22" s="113"/>
      <c r="M22" s="113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2"/>
      <c r="Y22" s="2"/>
    </row>
    <row r="23" spans="1:25" s="115" customFormat="1" ht="15" customHeight="1" x14ac:dyDescent="0.2">
      <c r="A23" s="27"/>
      <c r="B23" s="110"/>
      <c r="C23" s="111"/>
      <c r="D23" s="112"/>
      <c r="E23" s="110"/>
      <c r="F23" s="113"/>
      <c r="G23" s="113"/>
      <c r="H23" s="113"/>
      <c r="I23" s="114"/>
      <c r="J23" s="110"/>
      <c r="K23" s="113"/>
      <c r="L23" s="113"/>
      <c r="M23" s="113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2"/>
      <c r="Y23" s="2"/>
    </row>
    <row r="24" spans="1:25" ht="15" customHeight="1" x14ac:dyDescent="0.2">
      <c r="A24" s="27"/>
      <c r="B24" s="110"/>
      <c r="C24" s="111"/>
      <c r="D24" s="112"/>
      <c r="E24" s="110"/>
      <c r="F24" s="113"/>
      <c r="G24" s="113"/>
      <c r="H24" s="113"/>
      <c r="I24" s="114"/>
      <c r="J24" s="110"/>
      <c r="K24" s="113"/>
      <c r="L24" s="113"/>
      <c r="M24" s="113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2"/>
      <c r="Y24" s="2"/>
    </row>
    <row r="25" spans="1:25" ht="15" customHeight="1" x14ac:dyDescent="0.2">
      <c r="A25" s="27"/>
      <c r="B25" s="110"/>
      <c r="C25" s="111"/>
      <c r="D25" s="112"/>
      <c r="E25" s="110"/>
      <c r="F25" s="113"/>
      <c r="G25" s="113"/>
      <c r="H25" s="113"/>
      <c r="I25" s="114"/>
      <c r="J25" s="110"/>
      <c r="K25" s="113"/>
      <c r="L25" s="113"/>
      <c r="M25" s="113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2"/>
      <c r="Y25" s="2"/>
    </row>
    <row r="26" spans="1:25" ht="15" customHeight="1" x14ac:dyDescent="0.2">
      <c r="A26" s="27"/>
      <c r="B26" s="110"/>
      <c r="C26" s="111"/>
      <c r="D26" s="112"/>
      <c r="E26" s="110"/>
      <c r="F26" s="113"/>
      <c r="G26" s="113"/>
      <c r="H26" s="113"/>
      <c r="I26" s="114"/>
      <c r="J26" s="110"/>
      <c r="K26" s="113"/>
      <c r="L26" s="113"/>
      <c r="M26" s="113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2"/>
      <c r="Y26" s="2"/>
    </row>
    <row r="27" spans="1:25" ht="15" customHeight="1" x14ac:dyDescent="0.2">
      <c r="A27" s="27"/>
      <c r="B27" s="110"/>
      <c r="C27" s="111"/>
      <c r="D27" s="112"/>
      <c r="E27" s="110"/>
      <c r="F27" s="113"/>
      <c r="G27" s="113"/>
      <c r="H27" s="113"/>
      <c r="I27" s="114"/>
      <c r="J27" s="110"/>
      <c r="K27" s="113"/>
      <c r="L27" s="113"/>
      <c r="M27" s="113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2"/>
      <c r="Y27" s="2"/>
    </row>
    <row r="28" spans="1:25" ht="15" customHeight="1" x14ac:dyDescent="0.2">
      <c r="A28" s="27"/>
      <c r="B28" s="110"/>
      <c r="C28" s="111"/>
      <c r="D28" s="112"/>
      <c r="E28" s="110"/>
      <c r="F28" s="113"/>
      <c r="G28" s="113"/>
      <c r="H28" s="113"/>
      <c r="I28" s="114"/>
      <c r="J28" s="110"/>
      <c r="K28" s="113"/>
      <c r="L28" s="113"/>
      <c r="M28" s="113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2"/>
      <c r="Y28" s="2"/>
    </row>
    <row r="29" spans="1:25" ht="15" customHeight="1" x14ac:dyDescent="0.2">
      <c r="A29" s="27"/>
      <c r="B29" s="110"/>
      <c r="C29" s="111"/>
      <c r="D29" s="112"/>
      <c r="E29" s="110"/>
      <c r="F29" s="113"/>
      <c r="G29" s="113"/>
      <c r="H29" s="113"/>
      <c r="I29" s="114"/>
      <c r="J29" s="110"/>
      <c r="K29" s="113"/>
      <c r="L29" s="113"/>
      <c r="M29" s="113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2"/>
      <c r="Y29" s="2"/>
    </row>
    <row r="30" spans="1:25" ht="15" customHeight="1" x14ac:dyDescent="0.2">
      <c r="A30" s="27"/>
      <c r="B30" s="110"/>
      <c r="C30" s="111"/>
      <c r="D30" s="112"/>
      <c r="E30" s="110"/>
      <c r="F30" s="113"/>
      <c r="G30" s="113"/>
      <c r="H30" s="113"/>
      <c r="I30" s="114"/>
      <c r="J30" s="110"/>
      <c r="K30" s="113"/>
      <c r="L30" s="113"/>
      <c r="M30" s="113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2"/>
      <c r="Y30" s="2"/>
    </row>
    <row r="31" spans="1:25" ht="15" customHeight="1" x14ac:dyDescent="0.2">
      <c r="A31" s="27"/>
      <c r="B31" s="110"/>
      <c r="C31" s="111"/>
      <c r="D31" s="112"/>
      <c r="E31" s="110"/>
      <c r="F31" s="113"/>
      <c r="G31" s="113"/>
      <c r="H31" s="113"/>
      <c r="I31" s="114"/>
      <c r="J31" s="110"/>
      <c r="K31" s="113"/>
      <c r="L31" s="113"/>
      <c r="M31" s="113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2"/>
      <c r="Y31" s="2"/>
    </row>
    <row r="32" spans="1:25" ht="15" customHeight="1" x14ac:dyDescent="0.2">
      <c r="A32" s="27"/>
      <c r="B32" s="110"/>
      <c r="C32" s="111"/>
      <c r="D32" s="112"/>
      <c r="E32" s="110"/>
      <c r="F32" s="113"/>
      <c r="G32" s="113"/>
      <c r="H32" s="113"/>
      <c r="I32" s="114"/>
      <c r="J32" s="110"/>
      <c r="K32" s="113"/>
      <c r="L32" s="113"/>
      <c r="M32" s="113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2"/>
      <c r="Y32" s="2"/>
    </row>
    <row r="33" spans="1:25" ht="15" customHeight="1" x14ac:dyDescent="0.2">
      <c r="A33" s="27"/>
      <c r="B33" s="110"/>
      <c r="C33" s="111"/>
      <c r="D33" s="112"/>
      <c r="E33" s="110"/>
      <c r="F33" s="113"/>
      <c r="G33" s="113"/>
      <c r="H33" s="113"/>
      <c r="I33" s="114"/>
      <c r="J33" s="110"/>
      <c r="K33" s="113"/>
      <c r="L33" s="113"/>
      <c r="M33" s="113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2"/>
      <c r="Y33" s="2"/>
    </row>
    <row r="34" spans="1:25" ht="15" customHeight="1" x14ac:dyDescent="0.2">
      <c r="A34" s="27"/>
      <c r="B34" s="110"/>
      <c r="C34" s="111"/>
      <c r="D34" s="112"/>
      <c r="E34" s="110"/>
      <c r="F34" s="113"/>
      <c r="G34" s="113"/>
      <c r="H34" s="113"/>
      <c r="I34" s="114"/>
      <c r="J34" s="110"/>
      <c r="K34" s="113"/>
      <c r="L34" s="113"/>
      <c r="M34" s="113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2"/>
      <c r="Y34" s="2"/>
    </row>
    <row r="35" spans="1:25" ht="15" customHeight="1" x14ac:dyDescent="0.2">
      <c r="A35" s="27"/>
      <c r="B35" s="110"/>
      <c r="C35" s="111"/>
      <c r="D35" s="112"/>
      <c r="E35" s="110"/>
      <c r="F35" s="113"/>
      <c r="G35" s="113"/>
      <c r="H35" s="113"/>
      <c r="I35" s="114"/>
      <c r="J35" s="110"/>
      <c r="K35" s="113"/>
      <c r="L35" s="113"/>
      <c r="M35" s="113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2"/>
      <c r="Y35" s="2"/>
    </row>
    <row r="36" spans="1:25" ht="15" customHeight="1" x14ac:dyDescent="0.2">
      <c r="A36" s="27"/>
      <c r="B36" s="110"/>
      <c r="C36" s="111"/>
      <c r="D36" s="112"/>
      <c r="E36" s="110"/>
      <c r="F36" s="113"/>
      <c r="G36" s="113"/>
      <c r="H36" s="113"/>
      <c r="I36" s="114"/>
      <c r="J36" s="110"/>
      <c r="K36" s="113"/>
      <c r="L36" s="113"/>
      <c r="M36" s="113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2"/>
      <c r="Y36" s="2"/>
    </row>
    <row r="37" spans="1:25" ht="15" customHeight="1" x14ac:dyDescent="0.2">
      <c r="A37" s="27"/>
      <c r="B37" s="110"/>
      <c r="C37" s="111"/>
      <c r="D37" s="112"/>
      <c r="E37" s="110"/>
      <c r="F37" s="113"/>
      <c r="G37" s="113"/>
      <c r="H37" s="113"/>
      <c r="I37" s="114"/>
      <c r="J37" s="110"/>
      <c r="K37" s="113"/>
      <c r="L37" s="113"/>
      <c r="M37" s="113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2"/>
      <c r="Y37" s="2"/>
    </row>
    <row r="38" spans="1:25" ht="15" customHeight="1" x14ac:dyDescent="0.2">
      <c r="A38" s="27"/>
      <c r="B38" s="110"/>
      <c r="C38" s="111"/>
      <c r="D38" s="112"/>
      <c r="E38" s="110"/>
      <c r="F38" s="113"/>
      <c r="G38" s="113"/>
      <c r="H38" s="113"/>
      <c r="I38" s="114"/>
      <c r="J38" s="110"/>
      <c r="K38" s="113"/>
      <c r="L38" s="113"/>
      <c r="M38" s="113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2"/>
      <c r="Y38" s="2"/>
    </row>
    <row r="39" spans="1:25" ht="15" customHeight="1" x14ac:dyDescent="0.2">
      <c r="A39" s="27"/>
      <c r="B39" s="110"/>
      <c r="C39" s="111"/>
      <c r="D39" s="112"/>
      <c r="E39" s="110"/>
      <c r="F39" s="113"/>
      <c r="G39" s="113"/>
      <c r="H39" s="113"/>
      <c r="I39" s="114"/>
      <c r="J39" s="110"/>
      <c r="K39" s="113"/>
      <c r="L39" s="113"/>
      <c r="M39" s="113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2"/>
      <c r="Y39" s="2"/>
    </row>
    <row r="40" spans="1:25" ht="15" customHeight="1" x14ac:dyDescent="0.2">
      <c r="A40" s="27"/>
      <c r="B40" s="110"/>
      <c r="C40" s="111"/>
      <c r="D40" s="112"/>
      <c r="E40" s="110"/>
      <c r="F40" s="113"/>
      <c r="G40" s="113"/>
      <c r="H40" s="113"/>
      <c r="I40" s="114"/>
      <c r="J40" s="110"/>
      <c r="K40" s="113"/>
      <c r="L40" s="113"/>
      <c r="M40" s="113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2"/>
      <c r="Y40" s="2"/>
    </row>
    <row r="41" spans="1:25" ht="15" customHeight="1" x14ac:dyDescent="0.2">
      <c r="A41" s="27"/>
      <c r="B41" s="110"/>
      <c r="C41" s="111"/>
      <c r="D41" s="112"/>
      <c r="E41" s="110"/>
      <c r="F41" s="113"/>
      <c r="G41" s="113"/>
      <c r="H41" s="113"/>
      <c r="I41" s="114"/>
      <c r="J41" s="110"/>
      <c r="K41" s="113"/>
      <c r="L41" s="113"/>
      <c r="M41" s="113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2"/>
      <c r="Y41" s="2"/>
    </row>
    <row r="42" spans="1:25" ht="15" customHeight="1" x14ac:dyDescent="0.2">
      <c r="A42" s="27"/>
      <c r="B42" s="110"/>
      <c r="C42" s="111"/>
      <c r="D42" s="112"/>
      <c r="E42" s="110"/>
      <c r="F42" s="113"/>
      <c r="G42" s="113"/>
      <c r="H42" s="113"/>
      <c r="I42" s="114"/>
      <c r="J42" s="110"/>
      <c r="K42" s="113"/>
      <c r="L42" s="113"/>
      <c r="M42" s="113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2"/>
      <c r="Y42" s="2"/>
    </row>
    <row r="43" spans="1:25" ht="15" customHeight="1" x14ac:dyDescent="0.2">
      <c r="A43" s="27"/>
      <c r="B43" s="110"/>
      <c r="C43" s="111"/>
      <c r="D43" s="112"/>
      <c r="E43" s="110"/>
      <c r="F43" s="113"/>
      <c r="G43" s="113"/>
      <c r="H43" s="113"/>
      <c r="I43" s="114"/>
      <c r="J43" s="110"/>
      <c r="K43" s="113"/>
      <c r="L43" s="113"/>
      <c r="M43" s="113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2"/>
      <c r="Y43" s="2"/>
    </row>
    <row r="44" spans="1:25" ht="15" customHeight="1" x14ac:dyDescent="0.2">
      <c r="A44" s="27"/>
      <c r="B44" s="110"/>
      <c r="C44" s="111"/>
      <c r="D44" s="112"/>
      <c r="E44" s="110"/>
      <c r="F44" s="113"/>
      <c r="G44" s="113"/>
      <c r="H44" s="113"/>
      <c r="I44" s="114"/>
      <c r="J44" s="110"/>
      <c r="K44" s="113"/>
      <c r="L44" s="113"/>
      <c r="M44" s="113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2"/>
      <c r="Y44" s="2"/>
    </row>
    <row r="45" spans="1:25" ht="15" customHeight="1" x14ac:dyDescent="0.2">
      <c r="A45" s="27"/>
      <c r="B45" s="110"/>
      <c r="C45" s="111"/>
      <c r="D45" s="112"/>
      <c r="E45" s="110"/>
      <c r="F45" s="113"/>
      <c r="G45" s="113"/>
      <c r="H45" s="113"/>
      <c r="I45" s="114"/>
      <c r="J45" s="110"/>
      <c r="K45" s="113"/>
      <c r="L45" s="113"/>
      <c r="M45" s="113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2"/>
      <c r="Y45" s="2"/>
    </row>
    <row r="46" spans="1:25" ht="15" customHeight="1" x14ac:dyDescent="0.2">
      <c r="A46" s="27"/>
      <c r="B46" s="110"/>
      <c r="C46" s="111"/>
      <c r="D46" s="112"/>
      <c r="E46" s="110"/>
      <c r="F46" s="113"/>
      <c r="G46" s="113"/>
      <c r="H46" s="113"/>
      <c r="I46" s="114"/>
      <c r="J46" s="110"/>
      <c r="K46" s="113"/>
      <c r="L46" s="113"/>
      <c r="M46" s="113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2"/>
      <c r="Y46" s="2"/>
    </row>
    <row r="47" spans="1:25" ht="15" customHeight="1" x14ac:dyDescent="0.2">
      <c r="A47" s="27"/>
      <c r="B47" s="110"/>
      <c r="C47" s="111"/>
      <c r="D47" s="112"/>
      <c r="E47" s="110"/>
      <c r="F47" s="113"/>
      <c r="G47" s="113"/>
      <c r="H47" s="113"/>
      <c r="I47" s="114"/>
      <c r="J47" s="110"/>
      <c r="K47" s="113"/>
      <c r="L47" s="113"/>
      <c r="M47" s="113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2"/>
      <c r="Y47" s="2"/>
    </row>
    <row r="48" spans="1:25" ht="15" customHeight="1" x14ac:dyDescent="0.2">
      <c r="A48" s="27"/>
      <c r="B48" s="110"/>
      <c r="C48" s="111"/>
      <c r="D48" s="112"/>
      <c r="E48" s="110"/>
      <c r="F48" s="113"/>
      <c r="G48" s="113"/>
      <c r="H48" s="113"/>
      <c r="I48" s="114"/>
      <c r="J48" s="110"/>
      <c r="K48" s="113"/>
      <c r="L48" s="113"/>
      <c r="M48" s="113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2"/>
      <c r="Y48" s="2"/>
    </row>
    <row r="49" spans="1:25" ht="15" customHeight="1" x14ac:dyDescent="0.2">
      <c r="A49" s="27"/>
      <c r="B49" s="110"/>
      <c r="C49" s="111"/>
      <c r="D49" s="112"/>
      <c r="E49" s="110"/>
      <c r="F49" s="113"/>
      <c r="G49" s="113"/>
      <c r="H49" s="113"/>
      <c r="I49" s="114"/>
      <c r="J49" s="110"/>
      <c r="K49" s="113"/>
      <c r="L49" s="113"/>
      <c r="M49" s="113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2"/>
      <c r="Y49" s="2"/>
    </row>
    <row r="50" spans="1:25" ht="15" customHeight="1" x14ac:dyDescent="0.2">
      <c r="A50" s="27"/>
      <c r="B50" s="110"/>
      <c r="C50" s="111"/>
      <c r="D50" s="112"/>
      <c r="E50" s="110"/>
      <c r="F50" s="113"/>
      <c r="G50" s="113"/>
      <c r="H50" s="113"/>
      <c r="I50" s="114"/>
      <c r="J50" s="110"/>
      <c r="K50" s="113"/>
      <c r="L50" s="113"/>
      <c r="M50" s="113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2"/>
      <c r="Y50" s="2"/>
    </row>
    <row r="51" spans="1:25" ht="15" customHeight="1" x14ac:dyDescent="0.2">
      <c r="A51" s="27"/>
      <c r="B51" s="110"/>
      <c r="C51" s="111"/>
      <c r="D51" s="112"/>
      <c r="E51" s="110"/>
      <c r="F51" s="113"/>
      <c r="G51" s="113"/>
      <c r="H51" s="113"/>
      <c r="I51" s="114"/>
      <c r="J51" s="110"/>
      <c r="K51" s="113"/>
      <c r="L51" s="113"/>
      <c r="M51" s="113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2"/>
      <c r="Y51" s="2"/>
    </row>
    <row r="52" spans="1:25" ht="15" customHeight="1" x14ac:dyDescent="0.2">
      <c r="A52" s="27"/>
      <c r="B52" s="110"/>
      <c r="C52" s="111"/>
      <c r="D52" s="112"/>
      <c r="E52" s="110"/>
      <c r="F52" s="113"/>
      <c r="G52" s="113"/>
      <c r="H52" s="113"/>
      <c r="I52" s="114"/>
      <c r="J52" s="110"/>
      <c r="K52" s="113"/>
      <c r="L52" s="113"/>
      <c r="M52" s="113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2"/>
      <c r="Y52" s="2"/>
    </row>
    <row r="53" spans="1:25" ht="15" customHeight="1" x14ac:dyDescent="0.2">
      <c r="A53" s="27"/>
      <c r="B53" s="110"/>
      <c r="C53" s="111"/>
      <c r="D53" s="112"/>
      <c r="E53" s="110"/>
      <c r="F53" s="113"/>
      <c r="G53" s="113"/>
      <c r="H53" s="113"/>
      <c r="I53" s="114"/>
      <c r="J53" s="110"/>
      <c r="K53" s="113"/>
      <c r="L53" s="113"/>
      <c r="M53" s="113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2"/>
      <c r="Y53" s="2"/>
    </row>
    <row r="54" spans="1:25" ht="15" customHeight="1" x14ac:dyDescent="0.2">
      <c r="A54" s="27"/>
      <c r="B54" s="110"/>
      <c r="C54" s="111"/>
      <c r="D54" s="112"/>
      <c r="E54" s="110"/>
      <c r="F54" s="113"/>
      <c r="G54" s="113"/>
      <c r="H54" s="113"/>
      <c r="I54" s="114"/>
      <c r="J54" s="110"/>
      <c r="K54" s="113"/>
      <c r="L54" s="113"/>
      <c r="M54" s="113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2"/>
      <c r="Y54" s="2"/>
    </row>
    <row r="55" spans="1:25" ht="15" customHeight="1" x14ac:dyDescent="0.2">
      <c r="A55" s="27"/>
      <c r="B55" s="110"/>
      <c r="C55" s="111"/>
      <c r="D55" s="112"/>
      <c r="E55" s="110"/>
      <c r="F55" s="113"/>
      <c r="G55" s="113"/>
      <c r="H55" s="113"/>
      <c r="I55" s="114"/>
      <c r="J55" s="110"/>
      <c r="K55" s="113"/>
      <c r="L55" s="113"/>
      <c r="M55" s="113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2"/>
      <c r="Y55" s="2"/>
    </row>
    <row r="56" spans="1:25" ht="15" customHeight="1" x14ac:dyDescent="0.2">
      <c r="A56" s="27"/>
      <c r="B56" s="110"/>
      <c r="C56" s="111"/>
      <c r="D56" s="112"/>
      <c r="E56" s="110"/>
      <c r="F56" s="113"/>
      <c r="G56" s="113"/>
      <c r="H56" s="113"/>
      <c r="I56" s="114"/>
      <c r="J56" s="110"/>
      <c r="K56" s="113"/>
      <c r="L56" s="113"/>
      <c r="M56" s="113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2"/>
      <c r="Y56" s="2"/>
    </row>
    <row r="57" spans="1:25" ht="15" customHeight="1" x14ac:dyDescent="0.2">
      <c r="A57" s="27"/>
      <c r="B57" s="110"/>
      <c r="C57" s="111"/>
      <c r="D57" s="112"/>
      <c r="E57" s="110"/>
      <c r="F57" s="113"/>
      <c r="G57" s="113"/>
      <c r="H57" s="113"/>
      <c r="I57" s="114"/>
      <c r="J57" s="110"/>
      <c r="K57" s="113"/>
      <c r="L57" s="113"/>
      <c r="M57" s="113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2"/>
      <c r="Y57" s="2"/>
    </row>
    <row r="58" spans="1:25" ht="15" customHeight="1" x14ac:dyDescent="0.2">
      <c r="A58" s="27"/>
      <c r="B58" s="110"/>
      <c r="C58" s="111"/>
      <c r="D58" s="112"/>
      <c r="E58" s="110"/>
      <c r="F58" s="113"/>
      <c r="G58" s="113"/>
      <c r="H58" s="113"/>
      <c r="I58" s="114"/>
      <c r="J58" s="110"/>
      <c r="K58" s="113"/>
      <c r="L58" s="113"/>
      <c r="M58" s="113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2"/>
      <c r="Y58" s="2"/>
    </row>
    <row r="59" spans="1:25" ht="15" customHeight="1" x14ac:dyDescent="0.2">
      <c r="A59" s="27"/>
      <c r="B59" s="110"/>
      <c r="C59" s="111"/>
      <c r="D59" s="112"/>
      <c r="E59" s="110"/>
      <c r="F59" s="113"/>
      <c r="G59" s="113"/>
      <c r="H59" s="113"/>
      <c r="I59" s="114"/>
      <c r="J59" s="110"/>
      <c r="K59" s="113"/>
      <c r="L59" s="113"/>
      <c r="M59" s="113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2"/>
      <c r="Y59" s="2"/>
    </row>
    <row r="60" spans="1:25" ht="15" customHeight="1" x14ac:dyDescent="0.2">
      <c r="A60" s="27"/>
      <c r="B60" s="110"/>
      <c r="C60" s="111"/>
      <c r="D60" s="112"/>
      <c r="E60" s="110"/>
      <c r="F60" s="113"/>
      <c r="G60" s="113"/>
      <c r="H60" s="113"/>
      <c r="I60" s="114"/>
      <c r="J60" s="110"/>
      <c r="K60" s="113"/>
      <c r="L60" s="113"/>
      <c r="M60" s="113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2"/>
      <c r="Y60" s="2"/>
    </row>
    <row r="61" spans="1:25" ht="15" customHeight="1" x14ac:dyDescent="0.2">
      <c r="A61" s="27"/>
      <c r="B61" s="110"/>
      <c r="C61" s="111"/>
      <c r="D61" s="112"/>
      <c r="E61" s="110"/>
      <c r="F61" s="113"/>
      <c r="G61" s="113"/>
      <c r="H61" s="113"/>
      <c r="I61" s="114"/>
      <c r="J61" s="110"/>
      <c r="K61" s="113"/>
      <c r="L61" s="113"/>
      <c r="M61" s="113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2"/>
      <c r="Y61" s="2"/>
    </row>
    <row r="62" spans="1:25" ht="15" customHeight="1" x14ac:dyDescent="0.2">
      <c r="A62" s="27"/>
      <c r="B62" s="110"/>
      <c r="C62" s="111"/>
      <c r="D62" s="112"/>
      <c r="E62" s="110"/>
      <c r="F62" s="113"/>
      <c r="G62" s="113"/>
      <c r="H62" s="113"/>
      <c r="I62" s="114"/>
      <c r="J62" s="110"/>
      <c r="K62" s="113"/>
      <c r="L62" s="113"/>
      <c r="M62" s="113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2"/>
      <c r="Y62" s="2"/>
    </row>
    <row r="63" spans="1:25" ht="15" customHeight="1" x14ac:dyDescent="0.2">
      <c r="A63" s="27"/>
      <c r="B63" s="110"/>
      <c r="C63" s="111"/>
      <c r="D63" s="112"/>
      <c r="E63" s="110"/>
      <c r="F63" s="113"/>
      <c r="G63" s="113"/>
      <c r="H63" s="113"/>
      <c r="I63" s="114"/>
      <c r="J63" s="110"/>
      <c r="K63" s="113"/>
      <c r="L63" s="113"/>
      <c r="M63" s="113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2"/>
      <c r="Y63" s="2"/>
    </row>
    <row r="64" spans="1:25" ht="15" customHeight="1" x14ac:dyDescent="0.2">
      <c r="A64" s="27"/>
      <c r="B64" s="110"/>
      <c r="C64" s="111"/>
      <c r="D64" s="112"/>
      <c r="E64" s="110"/>
      <c r="F64" s="113"/>
      <c r="G64" s="113"/>
      <c r="H64" s="113"/>
      <c r="I64" s="114"/>
      <c r="J64" s="110"/>
      <c r="K64" s="113"/>
      <c r="L64" s="113"/>
      <c r="M64" s="113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2"/>
      <c r="Y64" s="2"/>
    </row>
    <row r="65" spans="1:25" ht="15" customHeight="1" x14ac:dyDescent="0.2">
      <c r="A65" s="27"/>
      <c r="B65" s="110"/>
      <c r="C65" s="111"/>
      <c r="D65" s="112"/>
      <c r="E65" s="110"/>
      <c r="F65" s="113"/>
      <c r="G65" s="113"/>
      <c r="H65" s="113"/>
      <c r="I65" s="114"/>
      <c r="J65" s="110"/>
      <c r="K65" s="113"/>
      <c r="L65" s="113"/>
      <c r="M65" s="113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2"/>
      <c r="Y65" s="2"/>
    </row>
    <row r="66" spans="1:25" ht="15" customHeight="1" x14ac:dyDescent="0.2">
      <c r="A66" s="27"/>
      <c r="B66" s="110"/>
      <c r="C66" s="111"/>
      <c r="D66" s="112"/>
      <c r="E66" s="110"/>
      <c r="F66" s="113"/>
      <c r="G66" s="113"/>
      <c r="H66" s="113"/>
      <c r="I66" s="114"/>
      <c r="J66" s="110"/>
      <c r="K66" s="113"/>
      <c r="L66" s="113"/>
      <c r="M66" s="113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2"/>
      <c r="Y66" s="2"/>
    </row>
    <row r="67" spans="1:25" ht="15" customHeight="1" x14ac:dyDescent="0.2">
      <c r="A67" s="27"/>
      <c r="B67" s="110"/>
      <c r="C67" s="111"/>
      <c r="D67" s="112"/>
      <c r="E67" s="110"/>
      <c r="F67" s="113"/>
      <c r="G67" s="113"/>
      <c r="H67" s="113"/>
      <c r="I67" s="114"/>
      <c r="J67" s="110"/>
      <c r="K67" s="113"/>
      <c r="L67" s="113"/>
      <c r="M67" s="113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2"/>
      <c r="Y67" s="2"/>
    </row>
    <row r="68" spans="1:25" ht="15" customHeight="1" x14ac:dyDescent="0.2">
      <c r="A68" s="27"/>
      <c r="B68" s="110"/>
      <c r="C68" s="111"/>
      <c r="D68" s="112"/>
      <c r="E68" s="110"/>
      <c r="F68" s="113"/>
      <c r="G68" s="113"/>
      <c r="H68" s="113"/>
      <c r="I68" s="114"/>
      <c r="J68" s="110"/>
      <c r="K68" s="113"/>
      <c r="L68" s="113"/>
      <c r="M68" s="113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2"/>
      <c r="Y68" s="2"/>
    </row>
    <row r="69" spans="1:25" ht="15" customHeight="1" x14ac:dyDescent="0.2">
      <c r="A69" s="27"/>
      <c r="B69" s="110"/>
      <c r="C69" s="111"/>
      <c r="D69" s="112"/>
      <c r="E69" s="110"/>
      <c r="F69" s="113"/>
      <c r="G69" s="113"/>
      <c r="H69" s="113"/>
      <c r="I69" s="114"/>
      <c r="J69" s="110"/>
      <c r="K69" s="113"/>
      <c r="L69" s="113"/>
      <c r="M69" s="113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2"/>
      <c r="Y69" s="2"/>
    </row>
    <row r="70" spans="1:25" ht="15" customHeight="1" x14ac:dyDescent="0.2">
      <c r="A70" s="27"/>
      <c r="B70" s="110"/>
      <c r="C70" s="111"/>
      <c r="D70" s="112"/>
      <c r="E70" s="110"/>
      <c r="F70" s="113"/>
      <c r="G70" s="113"/>
      <c r="H70" s="113"/>
      <c r="I70" s="114"/>
      <c r="J70" s="110"/>
      <c r="K70" s="113"/>
      <c r="L70" s="113"/>
      <c r="M70" s="113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2"/>
      <c r="Y70" s="2"/>
    </row>
    <row r="71" spans="1:25" ht="15" customHeight="1" x14ac:dyDescent="0.2">
      <c r="A71" s="27"/>
      <c r="B71" s="110"/>
      <c r="C71" s="111"/>
      <c r="D71" s="112"/>
      <c r="E71" s="110"/>
      <c r="F71" s="113"/>
      <c r="G71" s="113"/>
      <c r="H71" s="113"/>
      <c r="I71" s="114"/>
      <c r="J71" s="110"/>
      <c r="K71" s="113"/>
      <c r="L71" s="113"/>
      <c r="M71" s="113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2"/>
      <c r="Y71" s="2"/>
    </row>
    <row r="72" spans="1:25" ht="15" customHeight="1" x14ac:dyDescent="0.2">
      <c r="A72" s="27"/>
      <c r="B72" s="110"/>
      <c r="C72" s="111"/>
      <c r="D72" s="112"/>
      <c r="E72" s="110"/>
      <c r="F72" s="113"/>
      <c r="G72" s="113"/>
      <c r="H72" s="113"/>
      <c r="I72" s="114"/>
      <c r="J72" s="110"/>
      <c r="K72" s="113"/>
      <c r="L72" s="113"/>
      <c r="M72" s="113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2"/>
      <c r="Y72" s="2"/>
    </row>
    <row r="73" spans="1:25" ht="15" customHeight="1" x14ac:dyDescent="0.2">
      <c r="A73" s="27"/>
      <c r="B73" s="110"/>
      <c r="C73" s="111"/>
      <c r="D73" s="112"/>
      <c r="E73" s="110"/>
      <c r="F73" s="113"/>
      <c r="G73" s="113"/>
      <c r="H73" s="113"/>
      <c r="I73" s="114"/>
      <c r="J73" s="110"/>
      <c r="K73" s="113"/>
      <c r="L73" s="113"/>
      <c r="M73" s="113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2"/>
      <c r="Y73" s="2"/>
    </row>
    <row r="74" spans="1:25" ht="15" customHeight="1" x14ac:dyDescent="0.2">
      <c r="A74" s="27"/>
      <c r="B74" s="110"/>
      <c r="C74" s="111"/>
      <c r="D74" s="112"/>
      <c r="E74" s="110"/>
      <c r="F74" s="113"/>
      <c r="G74" s="113"/>
      <c r="H74" s="113"/>
      <c r="I74" s="114"/>
      <c r="J74" s="110"/>
      <c r="K74" s="113"/>
      <c r="L74" s="113"/>
      <c r="M74" s="113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2"/>
      <c r="Y74" s="2"/>
    </row>
    <row r="75" spans="1:25" ht="15" customHeight="1" x14ac:dyDescent="0.2">
      <c r="A75" s="27"/>
      <c r="B75" s="110"/>
      <c r="C75" s="111"/>
      <c r="D75" s="112"/>
      <c r="E75" s="110"/>
      <c r="F75" s="113"/>
      <c r="G75" s="113"/>
      <c r="H75" s="113"/>
      <c r="I75" s="114"/>
      <c r="J75" s="110"/>
      <c r="K75" s="113"/>
      <c r="L75" s="113"/>
      <c r="M75" s="113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2"/>
      <c r="Y75" s="2"/>
    </row>
    <row r="76" spans="1:25" ht="15" customHeight="1" x14ac:dyDescent="0.2">
      <c r="A76" s="27"/>
      <c r="B76" s="110"/>
      <c r="C76" s="111"/>
      <c r="D76" s="112"/>
      <c r="E76" s="110"/>
      <c r="F76" s="113"/>
      <c r="G76" s="113"/>
      <c r="H76" s="113"/>
      <c r="I76" s="114"/>
      <c r="J76" s="110"/>
      <c r="K76" s="113"/>
      <c r="L76" s="113"/>
      <c r="M76" s="113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2"/>
      <c r="Y76" s="2"/>
    </row>
    <row r="77" spans="1:25" ht="15" customHeight="1" x14ac:dyDescent="0.2">
      <c r="A77" s="27"/>
      <c r="B77" s="110"/>
      <c r="C77" s="111"/>
      <c r="D77" s="112"/>
      <c r="E77" s="110"/>
      <c r="F77" s="113"/>
      <c r="G77" s="113"/>
      <c r="H77" s="113"/>
      <c r="I77" s="114"/>
      <c r="J77" s="110"/>
      <c r="K77" s="113"/>
      <c r="L77" s="113"/>
      <c r="M77" s="113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2"/>
      <c r="Y77" s="2"/>
    </row>
    <row r="78" spans="1:25" ht="15" customHeight="1" x14ac:dyDescent="0.2">
      <c r="A78" s="27"/>
      <c r="B78" s="110"/>
      <c r="C78" s="111"/>
      <c r="D78" s="112"/>
      <c r="E78" s="110"/>
      <c r="F78" s="113"/>
      <c r="G78" s="113"/>
      <c r="H78" s="113"/>
      <c r="I78" s="114"/>
      <c r="J78" s="110"/>
      <c r="K78" s="113"/>
      <c r="L78" s="113"/>
      <c r="M78" s="113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2"/>
      <c r="Y78" s="2"/>
    </row>
    <row r="79" spans="1:25" ht="15" customHeight="1" x14ac:dyDescent="0.2">
      <c r="A79" s="27"/>
      <c r="B79" s="110"/>
      <c r="C79" s="111"/>
      <c r="D79" s="112"/>
      <c r="E79" s="110"/>
      <c r="F79" s="113"/>
      <c r="G79" s="113"/>
      <c r="H79" s="113"/>
      <c r="I79" s="114"/>
      <c r="J79" s="110"/>
      <c r="K79" s="113"/>
      <c r="L79" s="113"/>
      <c r="M79" s="113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2"/>
      <c r="Y79" s="2"/>
    </row>
    <row r="80" spans="1:25" ht="15" customHeight="1" x14ac:dyDescent="0.2">
      <c r="A80" s="27"/>
      <c r="B80" s="110"/>
      <c r="C80" s="111"/>
      <c r="D80" s="112"/>
      <c r="E80" s="110"/>
      <c r="F80" s="113"/>
      <c r="G80" s="113"/>
      <c r="H80" s="113"/>
      <c r="I80" s="114"/>
      <c r="J80" s="110"/>
      <c r="K80" s="113"/>
      <c r="L80" s="113"/>
      <c r="M80" s="113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2"/>
      <c r="Y80" s="2"/>
    </row>
    <row r="81" spans="1:25" ht="15" customHeight="1" x14ac:dyDescent="0.2">
      <c r="A81" s="27"/>
      <c r="B81" s="110"/>
      <c r="C81" s="111"/>
      <c r="D81" s="112"/>
      <c r="E81" s="110"/>
      <c r="F81" s="113"/>
      <c r="G81" s="113"/>
      <c r="H81" s="113"/>
      <c r="I81" s="114"/>
      <c r="J81" s="110"/>
      <c r="K81" s="113"/>
      <c r="L81" s="113"/>
      <c r="M81" s="113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2"/>
      <c r="Y81" s="2"/>
    </row>
    <row r="82" spans="1:25" ht="15" customHeight="1" x14ac:dyDescent="0.2">
      <c r="A82" s="27"/>
      <c r="B82" s="110"/>
      <c r="C82" s="111"/>
      <c r="D82" s="112"/>
      <c r="E82" s="110"/>
      <c r="F82" s="113"/>
      <c r="G82" s="113"/>
      <c r="H82" s="113"/>
      <c r="I82" s="114"/>
      <c r="J82" s="110"/>
      <c r="K82" s="113"/>
      <c r="L82" s="113"/>
      <c r="M82" s="113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2"/>
      <c r="Y82" s="2"/>
    </row>
    <row r="83" spans="1:25" ht="15" customHeight="1" x14ac:dyDescent="0.2">
      <c r="A83" s="27"/>
      <c r="B83" s="110"/>
      <c r="C83" s="111"/>
      <c r="D83" s="112"/>
      <c r="E83" s="110"/>
      <c r="F83" s="113"/>
      <c r="G83" s="113"/>
      <c r="H83" s="113"/>
      <c r="I83" s="114"/>
      <c r="J83" s="110"/>
      <c r="K83" s="113"/>
      <c r="L83" s="113"/>
      <c r="M83" s="113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2"/>
      <c r="Y83" s="2"/>
    </row>
    <row r="84" spans="1:25" ht="15" customHeight="1" x14ac:dyDescent="0.2">
      <c r="A84" s="27"/>
      <c r="B84" s="110"/>
      <c r="C84" s="111"/>
      <c r="D84" s="112"/>
      <c r="E84" s="110"/>
      <c r="F84" s="113"/>
      <c r="G84" s="113"/>
      <c r="H84" s="113"/>
      <c r="I84" s="114"/>
      <c r="J84" s="110"/>
      <c r="K84" s="113"/>
      <c r="L84" s="113"/>
      <c r="M84" s="113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2"/>
      <c r="Y84" s="2"/>
    </row>
    <row r="85" spans="1:25" ht="15" customHeight="1" x14ac:dyDescent="0.2">
      <c r="A85" s="27"/>
      <c r="B85" s="110"/>
      <c r="C85" s="111"/>
      <c r="D85" s="112"/>
      <c r="E85" s="110"/>
      <c r="F85" s="113"/>
      <c r="G85" s="113"/>
      <c r="H85" s="113"/>
      <c r="I85" s="114"/>
      <c r="J85" s="110"/>
      <c r="K85" s="113"/>
      <c r="L85" s="113"/>
      <c r="M85" s="113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2"/>
      <c r="Y85" s="2"/>
    </row>
    <row r="86" spans="1:25" ht="15" customHeight="1" x14ac:dyDescent="0.2">
      <c r="A86" s="27"/>
      <c r="B86" s="110"/>
      <c r="C86" s="111"/>
      <c r="D86" s="112"/>
      <c r="E86" s="110"/>
      <c r="F86" s="113"/>
      <c r="G86" s="113"/>
      <c r="H86" s="113"/>
      <c r="I86" s="114"/>
      <c r="J86" s="110"/>
      <c r="K86" s="113"/>
      <c r="L86" s="113"/>
      <c r="M86" s="113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2"/>
      <c r="Y86" s="2"/>
    </row>
    <row r="87" spans="1:25" ht="15" customHeight="1" x14ac:dyDescent="0.2">
      <c r="A87" s="27"/>
      <c r="B87" s="110"/>
      <c r="C87" s="111"/>
      <c r="D87" s="112"/>
      <c r="E87" s="110"/>
      <c r="F87" s="113"/>
      <c r="G87" s="113"/>
      <c r="H87" s="113"/>
      <c r="I87" s="114"/>
      <c r="J87" s="110"/>
      <c r="K87" s="113"/>
      <c r="L87" s="113"/>
      <c r="M87" s="113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2"/>
      <c r="Y87" s="2"/>
    </row>
    <row r="88" spans="1:25" ht="15" customHeight="1" x14ac:dyDescent="0.2">
      <c r="A88" s="27"/>
      <c r="B88" s="110"/>
      <c r="C88" s="111"/>
      <c r="D88" s="112"/>
      <c r="E88" s="110"/>
      <c r="F88" s="113"/>
      <c r="G88" s="113"/>
      <c r="H88" s="113"/>
      <c r="I88" s="114"/>
      <c r="J88" s="110"/>
      <c r="K88" s="113"/>
      <c r="L88" s="113"/>
      <c r="M88" s="113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2"/>
      <c r="Y88" s="2"/>
    </row>
    <row r="89" spans="1:25" ht="15" customHeight="1" x14ac:dyDescent="0.2">
      <c r="A89" s="27"/>
      <c r="B89" s="110"/>
      <c r="C89" s="111"/>
      <c r="D89" s="112"/>
      <c r="E89" s="110"/>
      <c r="F89" s="113"/>
      <c r="G89" s="113"/>
      <c r="H89" s="113"/>
      <c r="I89" s="114"/>
      <c r="J89" s="110"/>
      <c r="K89" s="113"/>
      <c r="L89" s="113"/>
      <c r="M89" s="113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2"/>
      <c r="Y89" s="2"/>
    </row>
    <row r="90" spans="1:25" ht="15" customHeight="1" x14ac:dyDescent="0.2">
      <c r="A90" s="27"/>
      <c r="B90" s="110"/>
      <c r="C90" s="111"/>
      <c r="D90" s="112"/>
      <c r="E90" s="110"/>
      <c r="F90" s="113"/>
      <c r="G90" s="113"/>
      <c r="H90" s="113"/>
      <c r="I90" s="114"/>
      <c r="J90" s="110"/>
      <c r="K90" s="113"/>
      <c r="L90" s="113"/>
      <c r="M90" s="113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2"/>
      <c r="Y90" s="2"/>
    </row>
    <row r="91" spans="1:25" ht="15" customHeight="1" x14ac:dyDescent="0.2">
      <c r="A91" s="27"/>
      <c r="B91" s="110"/>
      <c r="C91" s="111"/>
      <c r="D91" s="112"/>
      <c r="E91" s="110"/>
      <c r="F91" s="113"/>
      <c r="G91" s="113"/>
      <c r="H91" s="113"/>
      <c r="I91" s="114"/>
      <c r="J91" s="110"/>
      <c r="K91" s="113"/>
      <c r="L91" s="113"/>
      <c r="M91" s="113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2"/>
      <c r="Y91" s="2"/>
    </row>
    <row r="92" spans="1:25" ht="15" customHeight="1" x14ac:dyDescent="0.2">
      <c r="A92" s="27"/>
      <c r="B92" s="110"/>
      <c r="C92" s="111"/>
      <c r="D92" s="112"/>
      <c r="E92" s="110"/>
      <c r="F92" s="113"/>
      <c r="G92" s="113"/>
      <c r="H92" s="113"/>
      <c r="I92" s="114"/>
      <c r="J92" s="110"/>
      <c r="K92" s="113"/>
      <c r="L92" s="113"/>
      <c r="M92" s="113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2"/>
      <c r="Y92" s="2"/>
    </row>
    <row r="93" spans="1:25" ht="15" customHeight="1" x14ac:dyDescent="0.2">
      <c r="A93" s="27"/>
      <c r="B93" s="110"/>
      <c r="C93" s="111"/>
      <c r="D93" s="112"/>
      <c r="E93" s="110"/>
      <c r="F93" s="113"/>
      <c r="G93" s="113"/>
      <c r="H93" s="113"/>
      <c r="I93" s="114"/>
      <c r="J93" s="110"/>
      <c r="K93" s="113"/>
      <c r="L93" s="113"/>
      <c r="M93" s="113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2"/>
      <c r="Y93" s="2"/>
    </row>
    <row r="94" spans="1:25" ht="15" customHeight="1" x14ac:dyDescent="0.2">
      <c r="A94" s="27"/>
      <c r="B94" s="110"/>
      <c r="C94" s="111"/>
      <c r="D94" s="112"/>
      <c r="E94" s="110"/>
      <c r="F94" s="113"/>
      <c r="G94" s="113"/>
      <c r="H94" s="113"/>
      <c r="I94" s="114"/>
      <c r="J94" s="110"/>
      <c r="K94" s="113"/>
      <c r="L94" s="113"/>
      <c r="M94" s="113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2"/>
      <c r="Y94" s="2"/>
    </row>
    <row r="95" spans="1:25" ht="15" customHeight="1" x14ac:dyDescent="0.2">
      <c r="A95" s="27"/>
      <c r="B95" s="110"/>
      <c r="C95" s="111"/>
      <c r="D95" s="112"/>
      <c r="E95" s="110"/>
      <c r="F95" s="113"/>
      <c r="G95" s="113"/>
      <c r="H95" s="113"/>
      <c r="I95" s="114"/>
      <c r="J95" s="110"/>
      <c r="K95" s="113"/>
      <c r="L95" s="113"/>
      <c r="M95" s="113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2"/>
      <c r="Y95" s="2"/>
    </row>
    <row r="96" spans="1:25" ht="15" customHeight="1" x14ac:dyDescent="0.2">
      <c r="A96" s="27"/>
      <c r="B96" s="110"/>
      <c r="C96" s="111"/>
      <c r="D96" s="112"/>
      <c r="E96" s="110"/>
      <c r="F96" s="113"/>
      <c r="G96" s="113"/>
      <c r="H96" s="113"/>
      <c r="I96" s="114"/>
      <c r="J96" s="110"/>
      <c r="K96" s="113"/>
      <c r="L96" s="113"/>
      <c r="M96" s="113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2"/>
      <c r="Y96" s="2"/>
    </row>
    <row r="97" spans="1:25" ht="15" customHeight="1" x14ac:dyDescent="0.2">
      <c r="A97" s="27"/>
      <c r="B97" s="110"/>
      <c r="C97" s="111"/>
      <c r="D97" s="112"/>
      <c r="E97" s="110"/>
      <c r="F97" s="113"/>
      <c r="G97" s="113"/>
      <c r="H97" s="113"/>
      <c r="I97" s="114"/>
      <c r="J97" s="110"/>
      <c r="K97" s="113"/>
      <c r="L97" s="113"/>
      <c r="M97" s="113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2"/>
      <c r="Y97" s="2"/>
    </row>
    <row r="98" spans="1:25" ht="15" customHeight="1" x14ac:dyDescent="0.2">
      <c r="A98" s="27"/>
      <c r="B98" s="110"/>
      <c r="C98" s="111"/>
      <c r="D98" s="112"/>
      <c r="E98" s="110"/>
      <c r="F98" s="113"/>
      <c r="G98" s="113"/>
      <c r="H98" s="113"/>
      <c r="I98" s="114"/>
      <c r="J98" s="110"/>
      <c r="K98" s="113"/>
      <c r="L98" s="113"/>
      <c r="M98" s="113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2"/>
      <c r="Y98" s="2"/>
    </row>
    <row r="99" spans="1:25" ht="15" customHeight="1" x14ac:dyDescent="0.2">
      <c r="A99" s="27"/>
      <c r="B99" s="110"/>
      <c r="C99" s="111"/>
      <c r="D99" s="112"/>
      <c r="E99" s="110"/>
      <c r="F99" s="113"/>
      <c r="G99" s="113"/>
      <c r="H99" s="113"/>
      <c r="I99" s="114"/>
      <c r="J99" s="110"/>
      <c r="K99" s="113"/>
      <c r="L99" s="113"/>
      <c r="M99" s="113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2"/>
      <c r="Y99" s="2"/>
    </row>
    <row r="100" spans="1:25" ht="15" customHeight="1" x14ac:dyDescent="0.2">
      <c r="A100" s="27"/>
      <c r="B100" s="110"/>
      <c r="C100" s="111"/>
      <c r="D100" s="112"/>
      <c r="E100" s="110"/>
      <c r="F100" s="113"/>
      <c r="G100" s="113"/>
      <c r="H100" s="113"/>
      <c r="I100" s="114"/>
      <c r="J100" s="110"/>
      <c r="K100" s="113"/>
      <c r="L100" s="113"/>
      <c r="M100" s="113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2"/>
      <c r="Y100" s="2"/>
    </row>
    <row r="101" spans="1:25" ht="15" customHeight="1" x14ac:dyDescent="0.2">
      <c r="A101" s="27"/>
      <c r="B101" s="110"/>
      <c r="C101" s="111"/>
      <c r="D101" s="112"/>
      <c r="E101" s="110"/>
      <c r="F101" s="113"/>
      <c r="G101" s="113"/>
      <c r="H101" s="113"/>
      <c r="I101" s="114"/>
      <c r="J101" s="110"/>
      <c r="K101" s="113"/>
      <c r="L101" s="113"/>
      <c r="M101" s="113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2"/>
      <c r="Y101" s="2"/>
    </row>
    <row r="102" spans="1:25" ht="15" customHeight="1" x14ac:dyDescent="0.2">
      <c r="A102" s="27"/>
      <c r="B102" s="110"/>
      <c r="C102" s="111"/>
      <c r="D102" s="112"/>
      <c r="E102" s="110"/>
      <c r="F102" s="113"/>
      <c r="G102" s="113"/>
      <c r="H102" s="113"/>
      <c r="I102" s="114"/>
      <c r="J102" s="110"/>
      <c r="K102" s="113"/>
      <c r="L102" s="113"/>
      <c r="M102" s="113"/>
      <c r="N102" s="110"/>
      <c r="O102" s="110"/>
      <c r="P102" s="110"/>
      <c r="Q102" s="110"/>
      <c r="R102" s="110"/>
      <c r="S102" s="110"/>
      <c r="T102" s="110"/>
      <c r="U102" s="110"/>
      <c r="V102" s="110"/>
      <c r="W102" s="110"/>
      <c r="X102" s="2"/>
      <c r="Y102" s="2"/>
    </row>
    <row r="103" spans="1:25" ht="15" customHeight="1" x14ac:dyDescent="0.2">
      <c r="A103" s="27"/>
      <c r="B103" s="110"/>
      <c r="C103" s="111"/>
      <c r="D103" s="112"/>
      <c r="E103" s="110"/>
      <c r="F103" s="113"/>
      <c r="G103" s="113"/>
      <c r="H103" s="113"/>
      <c r="I103" s="114"/>
      <c r="J103" s="110"/>
      <c r="K103" s="113"/>
      <c r="L103" s="113"/>
      <c r="M103" s="113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2"/>
      <c r="Y103" s="2"/>
    </row>
    <row r="104" spans="1:25" ht="15" customHeight="1" x14ac:dyDescent="0.2">
      <c r="A104" s="27"/>
      <c r="B104" s="110"/>
      <c r="C104" s="111"/>
      <c r="D104" s="112"/>
      <c r="E104" s="110"/>
      <c r="F104" s="113"/>
      <c r="G104" s="113"/>
      <c r="H104" s="113"/>
      <c r="I104" s="114"/>
      <c r="J104" s="110"/>
      <c r="K104" s="113"/>
      <c r="L104" s="113"/>
      <c r="M104" s="113"/>
      <c r="N104" s="110"/>
      <c r="O104" s="110"/>
      <c r="P104" s="110"/>
      <c r="Q104" s="110"/>
      <c r="R104" s="110"/>
      <c r="S104" s="110"/>
      <c r="T104" s="110"/>
      <c r="U104" s="110"/>
      <c r="V104" s="110"/>
      <c r="W104" s="110"/>
      <c r="X104" s="2"/>
      <c r="Y104" s="2"/>
    </row>
    <row r="105" spans="1:25" ht="15" customHeight="1" x14ac:dyDescent="0.2">
      <c r="A105" s="27"/>
      <c r="B105" s="110"/>
      <c r="C105" s="111"/>
      <c r="D105" s="112"/>
      <c r="E105" s="110"/>
      <c r="F105" s="113"/>
      <c r="G105" s="113"/>
      <c r="H105" s="113"/>
      <c r="I105" s="114"/>
      <c r="J105" s="110"/>
      <c r="K105" s="113"/>
      <c r="L105" s="113"/>
      <c r="M105" s="113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2"/>
      <c r="Y105" s="2"/>
    </row>
    <row r="106" spans="1:25" ht="15" customHeight="1" x14ac:dyDescent="0.2">
      <c r="A106" s="27"/>
      <c r="B106" s="110"/>
      <c r="C106" s="111"/>
      <c r="D106" s="112"/>
      <c r="E106" s="110"/>
      <c r="F106" s="113"/>
      <c r="G106" s="113"/>
      <c r="H106" s="113"/>
      <c r="I106" s="114"/>
      <c r="J106" s="110"/>
      <c r="K106" s="113"/>
      <c r="L106" s="113"/>
      <c r="M106" s="113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2"/>
      <c r="Y106" s="2"/>
    </row>
    <row r="107" spans="1:25" ht="15" customHeight="1" x14ac:dyDescent="0.2">
      <c r="A107" s="27"/>
      <c r="B107" s="110"/>
      <c r="C107" s="111"/>
      <c r="D107" s="112"/>
      <c r="E107" s="110"/>
      <c r="F107" s="113"/>
      <c r="G107" s="113"/>
      <c r="H107" s="113"/>
      <c r="I107" s="114"/>
      <c r="J107" s="110"/>
      <c r="K107" s="113"/>
      <c r="L107" s="113"/>
      <c r="M107" s="113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2"/>
      <c r="Y107" s="2"/>
    </row>
    <row r="108" spans="1:25" ht="15" customHeight="1" x14ac:dyDescent="0.2">
      <c r="A108" s="27"/>
      <c r="B108" s="110"/>
      <c r="C108" s="111"/>
      <c r="D108" s="112"/>
      <c r="E108" s="110"/>
      <c r="F108" s="113"/>
      <c r="G108" s="113"/>
      <c r="H108" s="113"/>
      <c r="I108" s="114"/>
      <c r="J108" s="110"/>
      <c r="K108" s="113"/>
      <c r="L108" s="113"/>
      <c r="M108" s="113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2"/>
      <c r="Y108" s="2"/>
    </row>
    <row r="109" spans="1:25" ht="15" customHeight="1" x14ac:dyDescent="0.2">
      <c r="A109" s="27"/>
      <c r="B109" s="110"/>
      <c r="C109" s="111"/>
      <c r="D109" s="112"/>
      <c r="E109" s="110"/>
      <c r="F109" s="113"/>
      <c r="G109" s="113"/>
      <c r="H109" s="113"/>
      <c r="I109" s="114"/>
      <c r="J109" s="110"/>
      <c r="K109" s="113"/>
      <c r="L109" s="113"/>
      <c r="M109" s="113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2"/>
      <c r="Y109" s="2"/>
    </row>
    <row r="110" spans="1:25" ht="15" customHeight="1" x14ac:dyDescent="0.2">
      <c r="A110" s="27"/>
      <c r="B110" s="110"/>
      <c r="C110" s="111"/>
      <c r="D110" s="112"/>
      <c r="E110" s="110"/>
      <c r="F110" s="113"/>
      <c r="G110" s="113"/>
      <c r="H110" s="113"/>
      <c r="I110" s="114"/>
      <c r="J110" s="110"/>
      <c r="K110" s="113"/>
      <c r="L110" s="113"/>
      <c r="M110" s="113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2"/>
      <c r="Y110" s="2"/>
    </row>
    <row r="111" spans="1:25" ht="15" customHeight="1" x14ac:dyDescent="0.2">
      <c r="A111" s="27"/>
      <c r="B111" s="110"/>
      <c r="C111" s="111"/>
      <c r="D111" s="112"/>
      <c r="E111" s="110"/>
      <c r="F111" s="113"/>
      <c r="G111" s="113"/>
      <c r="H111" s="113"/>
      <c r="I111" s="114"/>
      <c r="J111" s="110"/>
      <c r="K111" s="113"/>
      <c r="L111" s="113"/>
      <c r="M111" s="113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2"/>
      <c r="Y111" s="2"/>
    </row>
    <row r="112" spans="1:25" ht="15" customHeight="1" x14ac:dyDescent="0.2">
      <c r="A112" s="27"/>
      <c r="B112" s="110"/>
      <c r="C112" s="111"/>
      <c r="D112" s="112"/>
      <c r="E112" s="110"/>
      <c r="F112" s="113"/>
      <c r="G112" s="113"/>
      <c r="H112" s="113"/>
      <c r="I112" s="114"/>
      <c r="J112" s="110"/>
      <c r="K112" s="113"/>
      <c r="L112" s="113"/>
      <c r="M112" s="113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2"/>
      <c r="Y112" s="2"/>
    </row>
    <row r="113" spans="1:25" ht="15" customHeight="1" x14ac:dyDescent="0.2">
      <c r="A113" s="27"/>
      <c r="B113" s="110"/>
      <c r="C113" s="111"/>
      <c r="D113" s="112"/>
      <c r="E113" s="110"/>
      <c r="F113" s="113"/>
      <c r="G113" s="113"/>
      <c r="H113" s="113"/>
      <c r="I113" s="114"/>
      <c r="J113" s="110"/>
      <c r="K113" s="113"/>
      <c r="L113" s="113"/>
      <c r="M113" s="113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2"/>
      <c r="Y113" s="2"/>
    </row>
    <row r="114" spans="1:25" ht="15" customHeight="1" x14ac:dyDescent="0.2">
      <c r="A114" s="27"/>
      <c r="B114" s="110"/>
      <c r="C114" s="111"/>
      <c r="D114" s="112"/>
      <c r="E114" s="110"/>
      <c r="F114" s="113"/>
      <c r="G114" s="113"/>
      <c r="H114" s="113"/>
      <c r="I114" s="114"/>
      <c r="J114" s="110"/>
      <c r="K114" s="113"/>
      <c r="L114" s="113"/>
      <c r="M114" s="113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2"/>
      <c r="Y114" s="2"/>
    </row>
    <row r="115" spans="1:25" ht="15" customHeight="1" x14ac:dyDescent="0.2">
      <c r="A115" s="27"/>
      <c r="B115" s="110"/>
      <c r="C115" s="111"/>
      <c r="D115" s="112"/>
      <c r="E115" s="110"/>
      <c r="F115" s="113"/>
      <c r="G115" s="113"/>
      <c r="H115" s="113"/>
      <c r="I115" s="114"/>
      <c r="J115" s="110"/>
      <c r="K115" s="113"/>
      <c r="L115" s="113"/>
      <c r="M115" s="113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2"/>
      <c r="Y115" s="2"/>
    </row>
    <row r="116" spans="1:25" ht="15" customHeight="1" x14ac:dyDescent="0.2">
      <c r="A116" s="27"/>
      <c r="B116" s="110"/>
      <c r="C116" s="111"/>
      <c r="D116" s="112"/>
      <c r="E116" s="110"/>
      <c r="F116" s="113"/>
      <c r="G116" s="113"/>
      <c r="H116" s="113"/>
      <c r="I116" s="114"/>
      <c r="J116" s="110"/>
      <c r="K116" s="113"/>
      <c r="L116" s="113"/>
      <c r="M116" s="113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2"/>
      <c r="Y116" s="2"/>
    </row>
    <row r="117" spans="1:25" ht="15" customHeight="1" x14ac:dyDescent="0.2">
      <c r="A117" s="27"/>
      <c r="B117" s="110"/>
      <c r="C117" s="111"/>
      <c r="D117" s="112"/>
      <c r="E117" s="110"/>
      <c r="F117" s="113"/>
      <c r="G117" s="113"/>
      <c r="H117" s="113"/>
      <c r="I117" s="114"/>
      <c r="J117" s="110"/>
      <c r="K117" s="113"/>
      <c r="L117" s="113"/>
      <c r="M117" s="113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2"/>
      <c r="Y117" s="2"/>
    </row>
    <row r="118" spans="1:25" ht="15" customHeight="1" x14ac:dyDescent="0.2">
      <c r="A118" s="27"/>
      <c r="B118" s="110"/>
      <c r="C118" s="111"/>
      <c r="D118" s="112"/>
      <c r="E118" s="110"/>
      <c r="F118" s="113"/>
      <c r="G118" s="113"/>
      <c r="H118" s="113"/>
      <c r="I118" s="114"/>
      <c r="J118" s="110"/>
      <c r="K118" s="113"/>
      <c r="L118" s="113"/>
      <c r="M118" s="113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2"/>
      <c r="Y118" s="2"/>
    </row>
    <row r="119" spans="1:25" ht="15" customHeight="1" x14ac:dyDescent="0.2">
      <c r="A119" s="27"/>
      <c r="B119" s="110"/>
      <c r="C119" s="111"/>
      <c r="D119" s="112"/>
      <c r="E119" s="110"/>
      <c r="F119" s="113"/>
      <c r="G119" s="113"/>
      <c r="H119" s="113"/>
      <c r="I119" s="114"/>
      <c r="J119" s="110"/>
      <c r="K119" s="113"/>
      <c r="L119" s="113"/>
      <c r="M119" s="113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2"/>
      <c r="Y119" s="2"/>
    </row>
    <row r="120" spans="1:25" ht="15" customHeight="1" x14ac:dyDescent="0.2">
      <c r="A120" s="27"/>
      <c r="B120" s="110"/>
      <c r="C120" s="111"/>
      <c r="D120" s="112"/>
      <c r="E120" s="110"/>
      <c r="F120" s="113"/>
      <c r="G120" s="113"/>
      <c r="H120" s="113"/>
      <c r="I120" s="114"/>
      <c r="J120" s="110"/>
      <c r="K120" s="113"/>
      <c r="L120" s="113"/>
      <c r="M120" s="113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2"/>
      <c r="Y12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2018-11-21T08:11:48Z</dcterms:modified>
</cp:coreProperties>
</file>