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 l="1"/>
  <c r="N15" i="5"/>
  <c r="F16" i="5"/>
  <c r="L16" i="5" l="1"/>
  <c r="N16" i="5"/>
</calcChain>
</file>

<file path=xl/sharedStrings.xml><?xml version="1.0" encoding="utf-8"?>
<sst xmlns="http://schemas.openxmlformats.org/spreadsheetml/2006/main" count="78" uniqueCount="37">
  <si>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</si>
  <si>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</si>
  <si>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</si>
  <si>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</si>
  <si>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</si>
  <si>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</si>
  <si>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</si>
  <si>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</si>
  <si>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</si>
  <si>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</si>
  <si>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</si>
  <si>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</si>
  <si>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</si>
  <si>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</si>
  <si>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</si>
  <si>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</si>
  <si>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</si>
  <si>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</si>
  <si>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</si>
  <si>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</si>
  <si>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</si>
  <si>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</si>
  <si>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</si>
  <si>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</si>
  <si>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</si>
  <si>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ToPo = Tohmajärven Pomppu  (1991)</t>
  </si>
  <si>
    <t>Tuomas Rahunen</t>
  </si>
  <si>
    <t>6.</t>
  </si>
  <si>
    <t>ToPo</t>
  </si>
  <si>
    <t>8.</t>
  </si>
  <si>
    <t>SaarU</t>
  </si>
  <si>
    <t>7.</t>
  </si>
  <si>
    <t>JoMa  2</t>
  </si>
  <si>
    <t>4.</t>
  </si>
  <si>
    <t>2.7.1992   Kitee</t>
  </si>
  <si>
    <t>SaarU = Saaren Urheilijat  (1950)</t>
  </si>
  <si>
    <t>KiPa = Kiteen Pallo-90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</si>
</sst>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14</v>
      </c>
      <c r="AB4" s="12">
        <v>1</v>
      </c>
      <c r="AC4" s="12">
        <v>9</v>
      </c>
      <c r="AD4" s="12">
        <v>10</v>
      </c>
      <c r="AE4" s="12">
        <v>40</v>
      </c>
      <c r="AF4" s="68">
        <v>0.55549999999999999</v>
      </c>
      <c r="AG4" s="69">
        <v>72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29</v>
      </c>
      <c r="Z6" s="1" t="s">
        <v>30</v>
      </c>
      <c r="AA6" s="12">
        <v>9</v>
      </c>
      <c r="AB6" s="12">
        <v>2</v>
      </c>
      <c r="AC6" s="12">
        <v>10</v>
      </c>
      <c r="AD6" s="12">
        <v>3</v>
      </c>
      <c r="AE6" s="12">
        <v>26</v>
      </c>
      <c r="AF6" s="68">
        <v>0.49049999999999999</v>
      </c>
      <c r="AG6" s="69">
        <v>53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31</v>
      </c>
      <c r="Z8" s="1" t="s">
        <v>32</v>
      </c>
      <c r="AA8" s="12">
        <v>12</v>
      </c>
      <c r="AB8" s="12">
        <v>0</v>
      </c>
      <c r="AC8" s="12">
        <v>2</v>
      </c>
      <c r="AD8" s="12">
        <v>5</v>
      </c>
      <c r="AE8" s="12">
        <v>25</v>
      </c>
      <c r="AF8" s="68">
        <v>0.5</v>
      </c>
      <c r="AG8" s="69">
        <v>50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33</v>
      </c>
      <c r="Z9" s="1" t="s">
        <v>32</v>
      </c>
      <c r="AA9" s="12">
        <v>13</v>
      </c>
      <c r="AB9" s="12">
        <v>0</v>
      </c>
      <c r="AC9" s="12">
        <v>5</v>
      </c>
      <c r="AD9" s="12">
        <v>4</v>
      </c>
      <c r="AE9" s="12">
        <v>27</v>
      </c>
      <c r="AF9" s="68">
        <v>0.47360000000000002</v>
      </c>
      <c r="AG9" s="69">
        <v>57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48</v>
      </c>
      <c r="AB10" s="36">
        <f>SUM(AB4:AB9)</f>
        <v>3</v>
      </c>
      <c r="AC10" s="36">
        <f>SUM(AC4:AC9)</f>
        <v>26</v>
      </c>
      <c r="AD10" s="36">
        <f>SUM(AD4:AD9)</f>
        <v>22</v>
      </c>
      <c r="AE10" s="36">
        <f>SUM(AE4:AE9)</f>
        <v>118</v>
      </c>
      <c r="AF10" s="37">
        <f>PRODUCT(AE10/AG10)</f>
        <v>0.50862068965517238</v>
      </c>
      <c r="AG10" s="21">
        <f>SUM(AG4:AG9)</f>
        <v>232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48</v>
      </c>
      <c r="F15" s="47">
        <f>PRODUCT(AB10+AN10)</f>
        <v>3</v>
      </c>
      <c r="G15" s="47">
        <f>PRODUCT(AC10+AO10)</f>
        <v>26</v>
      </c>
      <c r="H15" s="47">
        <f>PRODUCT(AD10+AP10)</f>
        <v>22</v>
      </c>
      <c r="I15" s="47">
        <f>PRODUCT(AE10+AQ10)</f>
        <v>118</v>
      </c>
      <c r="J15" s="60">
        <f>PRODUCT(I15/K15)</f>
        <v>0.50862068965517238</v>
      </c>
      <c r="K15" s="10">
        <f>PRODUCT(AG10+AS10)</f>
        <v>232</v>
      </c>
      <c r="L15" s="53">
        <f>PRODUCT((F15+G15)/E15)</f>
        <v>0.60416666666666663</v>
      </c>
      <c r="M15" s="53">
        <f>PRODUCT(H15/E15)</f>
        <v>0.45833333333333331</v>
      </c>
      <c r="N15" s="53">
        <f>PRODUCT((F15+G15+H15)/E15)</f>
        <v>1.0625</v>
      </c>
      <c r="O15" s="53">
        <f>PRODUCT(I15/E15)</f>
        <v>2.4583333333333335</v>
      </c>
      <c r="Q15" s="17"/>
      <c r="R15" s="17"/>
      <c r="S15" s="16"/>
      <c r="T15" s="54" t="s">
        <v>24</v>
      </c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48</v>
      </c>
      <c r="F16" s="47">
        <f t="shared" ref="F16:I16" si="0">SUM(F13:F15)</f>
        <v>3</v>
      </c>
      <c r="G16" s="47">
        <f t="shared" si="0"/>
        <v>26</v>
      </c>
      <c r="H16" s="47">
        <f t="shared" si="0"/>
        <v>22</v>
      </c>
      <c r="I16" s="47">
        <f t="shared" si="0"/>
        <v>118</v>
      </c>
      <c r="J16" s="60">
        <f>PRODUCT(I16/K16)</f>
        <v>0.50862068965517238</v>
      </c>
      <c r="K16" s="16">
        <f>SUM(K13:K15)</f>
        <v>232</v>
      </c>
      <c r="L16" s="53">
        <f>PRODUCT((F16+G16)/E16)</f>
        <v>0.60416666666666663</v>
      </c>
      <c r="M16" s="53">
        <f>PRODUCT(H16/E16)</f>
        <v>0.45833333333333331</v>
      </c>
      <c r="N16" s="53">
        <f>PRODUCT((F16+G16+H16)/E16)</f>
        <v>1.0625</v>
      </c>
      <c r="O16" s="53">
        <f>PRODUCT(I16/E16)</f>
        <v>2.4583333333333335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2018-11-24T18:30:45Z</dcterms:modified>
</cp:coreProperties>
</file>