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M15" i="1"/>
  <c r="O17" i="1"/>
  <c r="O21" i="1"/>
  <c r="O24" i="1"/>
  <c r="M17" i="1"/>
  <c r="AE17" i="1"/>
  <c r="AD17" i="1"/>
  <c r="AC17" i="1"/>
  <c r="AB17" i="1"/>
  <c r="AA17" i="1"/>
  <c r="Z17" i="1"/>
  <c r="Y17" i="1"/>
  <c r="I23" i="1"/>
  <c r="X17" i="1"/>
  <c r="H23" i="1"/>
  <c r="W17" i="1"/>
  <c r="G23" i="1"/>
  <c r="V17" i="1"/>
  <c r="F23" i="1"/>
  <c r="K23" i="1" s="1"/>
  <c r="U17" i="1"/>
  <c r="E23" i="1"/>
  <c r="T17" i="1"/>
  <c r="S17" i="1"/>
  <c r="R17" i="1"/>
  <c r="Q17" i="1"/>
  <c r="P17" i="1"/>
  <c r="L17" i="1"/>
  <c r="K17" i="1"/>
  <c r="J17" i="1"/>
  <c r="I17" i="1"/>
  <c r="I21" i="1"/>
  <c r="H17" i="1"/>
  <c r="H21" i="1"/>
  <c r="L21" i="1" s="1"/>
  <c r="G17" i="1"/>
  <c r="G21" i="1" s="1"/>
  <c r="F17" i="1"/>
  <c r="F21" i="1"/>
  <c r="F24" i="1" s="1"/>
  <c r="E17" i="1"/>
  <c r="E21" i="1"/>
  <c r="E24" i="1" s="1"/>
  <c r="N17" i="1"/>
  <c r="N21" i="1"/>
  <c r="M21" i="1"/>
  <c r="D18" i="1"/>
  <c r="L23" i="1"/>
  <c r="H24" i="1"/>
  <c r="L24" i="1" s="1"/>
  <c r="N23" i="1"/>
  <c r="M23" i="1"/>
  <c r="I24" i="1"/>
  <c r="M24" i="1" s="1"/>
  <c r="G24" i="1" l="1"/>
  <c r="K24" i="1" s="1"/>
  <c r="K21" i="1"/>
  <c r="N24" i="1"/>
</calcChain>
</file>

<file path=xl/sharedStrings.xml><?xml version="1.0" encoding="utf-8"?>
<sst xmlns="http://schemas.openxmlformats.org/spreadsheetml/2006/main" count="87" uniqueCount="49">
  <si>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</si>
  <si>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</si>
  <si>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</si>
  <si>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</si>
  <si>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</si>
  <si>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</si>
  <si>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</si>
  <si>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</si>
  <si>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</si>
  <si>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</si>
  <si>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</si>
  <si>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</si>
  <si>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</si>
  <si>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</si>
  <si>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</si>
  <si>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</si>
  <si>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</si>
  <si>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</si>
  <si>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</si>
  <si>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</si>
  <si>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</si>
  <si>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</si>
  <si>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</si>
  <si>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</si>
  <si>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</si>
  <si>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</si>
  <si>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</si>
  <si>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</si>
  <si>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</si>
  <si>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</si>
  <si>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</si>
  <si>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</si>
  <si>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</si>
  <si>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</si>
  <si>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</si>
  <si>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HP = Haminan Palloilijat  (1928)</t>
  </si>
  <si>
    <t>Marjo Raasu</t>
  </si>
  <si>
    <t>HP</t>
  </si>
  <si>
    <t>ykköspesis</t>
  </si>
  <si>
    <t>karsintasarja</t>
  </si>
  <si>
    <t>9.</t>
  </si>
  <si>
    <t>14.9.1979</t>
  </si>
  <si>
    <t>suomensarja</t>
  </si>
  <si>
    <t>ENSIMMÄISET</t>
  </si>
  <si>
    <t>Ottelu</t>
  </si>
  <si>
    <t>Lyöty juoksu</t>
  </si>
  <si>
    <t>Tuotu juoksu</t>
  </si>
  <si>
    <t>Kunnari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</si>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</sst>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5" borderId="3" xfId="0" applyFont="1" applyFill="1" applyBorder="1"/>
    <xf numFmtId="1" fontId="2" fillId="3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165" fontId="2" fillId="7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8">
        <v>1995</v>
      </c>
      <c r="C4" s="58"/>
      <c r="D4" s="59" t="s">
        <v>37</v>
      </c>
      <c r="E4" s="66"/>
      <c r="F4" s="61" t="s">
        <v>38</v>
      </c>
      <c r="G4" s="65"/>
      <c r="H4" s="64"/>
      <c r="I4" s="58"/>
      <c r="J4" s="58"/>
      <c r="K4" s="58"/>
      <c r="L4" s="58"/>
      <c r="M4" s="58"/>
      <c r="N4" s="67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8">
        <v>1996</v>
      </c>
      <c r="C5" s="58"/>
      <c r="D5" s="59" t="s">
        <v>37</v>
      </c>
      <c r="E5" s="66"/>
      <c r="F5" s="61" t="s">
        <v>38</v>
      </c>
      <c r="G5" s="65"/>
      <c r="H5" s="64"/>
      <c r="I5" s="58"/>
      <c r="J5" s="58"/>
      <c r="K5" s="58"/>
      <c r="L5" s="58"/>
      <c r="M5" s="58"/>
      <c r="N5" s="67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2" t="s">
        <v>48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8">
        <v>1997</v>
      </c>
      <c r="C6" s="58"/>
      <c r="D6" s="59" t="s">
        <v>37</v>
      </c>
      <c r="E6" s="66"/>
      <c r="F6" s="61" t="s">
        <v>38</v>
      </c>
      <c r="G6" s="65"/>
      <c r="H6" s="64"/>
      <c r="I6" s="58"/>
      <c r="J6" s="58"/>
      <c r="K6" s="58"/>
      <c r="L6" s="58"/>
      <c r="M6" s="58"/>
      <c r="N6" s="67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58">
        <v>1998</v>
      </c>
      <c r="C7" s="58"/>
      <c r="D7" s="59" t="s">
        <v>37</v>
      </c>
      <c r="E7" s="66"/>
      <c r="F7" s="61" t="s">
        <v>38</v>
      </c>
      <c r="G7" s="65"/>
      <c r="H7" s="64"/>
      <c r="I7" s="58"/>
      <c r="J7" s="58"/>
      <c r="K7" s="58"/>
      <c r="L7" s="58"/>
      <c r="M7" s="58"/>
      <c r="N7" s="67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58">
        <v>1999</v>
      </c>
      <c r="C8" s="58"/>
      <c r="D8" s="59" t="s">
        <v>37</v>
      </c>
      <c r="E8" s="66"/>
      <c r="F8" s="61" t="s">
        <v>38</v>
      </c>
      <c r="G8" s="65"/>
      <c r="H8" s="64"/>
      <c r="I8" s="58"/>
      <c r="J8" s="58"/>
      <c r="K8" s="58"/>
      <c r="L8" s="58"/>
      <c r="M8" s="58"/>
      <c r="N8" s="6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2000</v>
      </c>
      <c r="C9" s="27"/>
      <c r="D9" s="29"/>
      <c r="E9" s="63"/>
      <c r="F9" s="27"/>
      <c r="G9" s="27"/>
      <c r="H9" s="27"/>
      <c r="I9" s="27"/>
      <c r="J9" s="27"/>
      <c r="K9" s="27"/>
      <c r="L9" s="27"/>
      <c r="M9" s="27"/>
      <c r="N9" s="68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9">
        <v>2001</v>
      </c>
      <c r="C10" s="69"/>
      <c r="D10" s="70" t="s">
        <v>37</v>
      </c>
      <c r="E10" s="71"/>
      <c r="F10" s="72" t="s">
        <v>42</v>
      </c>
      <c r="G10" s="69"/>
      <c r="H10" s="69"/>
      <c r="I10" s="69"/>
      <c r="J10" s="69"/>
      <c r="K10" s="69"/>
      <c r="L10" s="69"/>
      <c r="M10" s="69"/>
      <c r="N10" s="73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9">
        <v>2002</v>
      </c>
      <c r="C11" s="69"/>
      <c r="D11" s="70" t="s">
        <v>37</v>
      </c>
      <c r="E11" s="71"/>
      <c r="F11" s="72" t="s">
        <v>42</v>
      </c>
      <c r="G11" s="69"/>
      <c r="H11" s="69"/>
      <c r="I11" s="69"/>
      <c r="J11" s="69"/>
      <c r="K11" s="69"/>
      <c r="L11" s="69"/>
      <c r="M11" s="69"/>
      <c r="N11" s="73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9">
        <v>2003</v>
      </c>
      <c r="C12" s="69"/>
      <c r="D12" s="70" t="s">
        <v>37</v>
      </c>
      <c r="E12" s="71"/>
      <c r="F12" s="72" t="s">
        <v>42</v>
      </c>
      <c r="G12" s="69"/>
      <c r="H12" s="69"/>
      <c r="I12" s="69"/>
      <c r="J12" s="69"/>
      <c r="K12" s="69"/>
      <c r="L12" s="69"/>
      <c r="M12" s="69"/>
      <c r="N12" s="73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9">
        <v>2004</v>
      </c>
      <c r="C13" s="69"/>
      <c r="D13" s="70" t="s">
        <v>37</v>
      </c>
      <c r="E13" s="71"/>
      <c r="F13" s="72" t="s">
        <v>42</v>
      </c>
      <c r="G13" s="69"/>
      <c r="H13" s="69"/>
      <c r="I13" s="69"/>
      <c r="J13" s="69"/>
      <c r="K13" s="69"/>
      <c r="L13" s="69"/>
      <c r="M13" s="69"/>
      <c r="N13" s="73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58">
        <v>2005</v>
      </c>
      <c r="C14" s="58"/>
      <c r="D14" s="59" t="s">
        <v>37</v>
      </c>
      <c r="E14" s="60"/>
      <c r="F14" s="61" t="s">
        <v>38</v>
      </c>
      <c r="G14" s="65"/>
      <c r="H14" s="64"/>
      <c r="I14" s="58"/>
      <c r="J14" s="58"/>
      <c r="K14" s="58"/>
      <c r="L14" s="58"/>
      <c r="M14" s="58"/>
      <c r="N14" s="58"/>
      <c r="O14" s="37"/>
      <c r="P14" s="27"/>
      <c r="Q14" s="27"/>
      <c r="R14" s="27"/>
      <c r="S14" s="27"/>
      <c r="T14" s="27"/>
      <c r="U14" s="28">
        <v>6</v>
      </c>
      <c r="V14" s="28">
        <v>0</v>
      </c>
      <c r="W14" s="28">
        <v>3</v>
      </c>
      <c r="X14" s="28">
        <v>7</v>
      </c>
      <c r="Y14" s="28">
        <v>26</v>
      </c>
      <c r="Z14" s="27"/>
      <c r="AA14" s="27"/>
      <c r="AB14" s="27"/>
      <c r="AC14" s="27"/>
      <c r="AD14" s="27"/>
      <c r="AE14" s="27"/>
      <c r="AF14" s="62" t="s">
        <v>39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2006</v>
      </c>
      <c r="C15" s="27" t="s">
        <v>40</v>
      </c>
      <c r="D15" s="29" t="s">
        <v>37</v>
      </c>
      <c r="E15" s="63">
        <v>19</v>
      </c>
      <c r="F15" s="27">
        <v>2</v>
      </c>
      <c r="G15" s="33">
        <v>4</v>
      </c>
      <c r="H15" s="27">
        <v>4</v>
      </c>
      <c r="I15" s="27">
        <v>36</v>
      </c>
      <c r="J15" s="27">
        <v>13</v>
      </c>
      <c r="K15" s="27">
        <v>8</v>
      </c>
      <c r="L15" s="27">
        <v>9</v>
      </c>
      <c r="M15" s="27">
        <f>PRODUCT(F15+G15)</f>
        <v>6</v>
      </c>
      <c r="N15" s="30">
        <v>0.39100000000000001</v>
      </c>
      <c r="O15" s="37">
        <f>PRODUCT(I15/N15)</f>
        <v>92.071611253196934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69">
        <v>2007</v>
      </c>
      <c r="C16" s="69"/>
      <c r="D16" s="70" t="s">
        <v>37</v>
      </c>
      <c r="E16" s="71"/>
      <c r="F16" s="72" t="s">
        <v>42</v>
      </c>
      <c r="G16" s="69"/>
      <c r="H16" s="69"/>
      <c r="I16" s="69"/>
      <c r="J16" s="69"/>
      <c r="K16" s="69"/>
      <c r="L16" s="69"/>
      <c r="M16" s="69"/>
      <c r="N16" s="73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SUM(E14:E16)</f>
        <v>19</v>
      </c>
      <c r="F17" s="19">
        <f t="shared" si="0"/>
        <v>2</v>
      </c>
      <c r="G17" s="19">
        <f t="shared" si="0"/>
        <v>4</v>
      </c>
      <c r="H17" s="19">
        <f t="shared" si="0"/>
        <v>4</v>
      </c>
      <c r="I17" s="19">
        <f t="shared" si="0"/>
        <v>36</v>
      </c>
      <c r="J17" s="19">
        <f t="shared" si="0"/>
        <v>13</v>
      </c>
      <c r="K17" s="19">
        <f t="shared" si="0"/>
        <v>8</v>
      </c>
      <c r="L17" s="19">
        <f t="shared" si="0"/>
        <v>9</v>
      </c>
      <c r="M17" s="19">
        <f t="shared" si="0"/>
        <v>6</v>
      </c>
      <c r="N17" s="31">
        <f>PRODUCT(I17/O17)</f>
        <v>0.39099999999999996</v>
      </c>
      <c r="O17" s="32">
        <f t="shared" ref="O17:AE17" si="1">SUM(O14:O16)</f>
        <v>92.071611253196934</v>
      </c>
      <c r="P17" s="19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6</v>
      </c>
      <c r="V17" s="19">
        <f t="shared" si="1"/>
        <v>0</v>
      </c>
      <c r="W17" s="19">
        <f t="shared" si="1"/>
        <v>3</v>
      </c>
      <c r="X17" s="19">
        <f t="shared" si="1"/>
        <v>7</v>
      </c>
      <c r="Y17" s="19">
        <f t="shared" si="1"/>
        <v>26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26.333333333333332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43</v>
      </c>
      <c r="Q20" s="13"/>
      <c r="R20" s="13"/>
      <c r="S20" s="13"/>
      <c r="T20" s="74"/>
      <c r="U20" s="74"/>
      <c r="V20" s="74"/>
      <c r="W20" s="74"/>
      <c r="X20" s="74"/>
      <c r="Y20" s="13"/>
      <c r="Z20" s="13"/>
      <c r="AA20" s="13"/>
      <c r="AB20" s="13"/>
      <c r="AC20" s="13"/>
      <c r="AD20" s="13"/>
      <c r="AE20" s="13"/>
      <c r="AF20" s="7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19</v>
      </c>
      <c r="F21" s="27">
        <f>PRODUCT(F17)</f>
        <v>2</v>
      </c>
      <c r="G21" s="27">
        <f>PRODUCT(G17)</f>
        <v>4</v>
      </c>
      <c r="H21" s="27">
        <f>PRODUCT(H17)</f>
        <v>4</v>
      </c>
      <c r="I21" s="27">
        <f>PRODUCT(I17)</f>
        <v>36</v>
      </c>
      <c r="J21" s="1"/>
      <c r="K21" s="43">
        <f>PRODUCT((F21+G21)/E21)</f>
        <v>0.31578947368421051</v>
      </c>
      <c r="L21" s="43">
        <f>PRODUCT(H21/E21)</f>
        <v>0.21052631578947367</v>
      </c>
      <c r="M21" s="43">
        <f>PRODUCT(I21/E21)</f>
        <v>1.8947368421052631</v>
      </c>
      <c r="N21" s="30">
        <f>PRODUCT(N17)</f>
        <v>0.39099999999999996</v>
      </c>
      <c r="O21" s="25">
        <f>PRODUCT(O17)</f>
        <v>92.071611253196934</v>
      </c>
      <c r="P21" s="76" t="s">
        <v>44</v>
      </c>
      <c r="Q21" s="77"/>
      <c r="R21" s="77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/>
      <c r="AE21" s="78"/>
      <c r="AF21" s="80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81" t="s">
        <v>45</v>
      </c>
      <c r="Q22" s="82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4"/>
      <c r="AE22" s="83"/>
      <c r="AF22" s="8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>
        <f>PRODUCT(U17)</f>
        <v>6</v>
      </c>
      <c r="F23" s="28">
        <f>PRODUCT(V17)</f>
        <v>0</v>
      </c>
      <c r="G23" s="28">
        <f>PRODUCT(W17)</f>
        <v>3</v>
      </c>
      <c r="H23" s="28">
        <f>PRODUCT(X17)</f>
        <v>7</v>
      </c>
      <c r="I23" s="28">
        <f>PRODUCT(Y17)</f>
        <v>26</v>
      </c>
      <c r="J23" s="1"/>
      <c r="K23" s="50">
        <f>PRODUCT((F23+G23)/E23)</f>
        <v>0.5</v>
      </c>
      <c r="L23" s="50">
        <f>PRODUCT(H23/E23)</f>
        <v>1.1666666666666667</v>
      </c>
      <c r="M23" s="50">
        <f>PRODUCT(I23/E23)</f>
        <v>4.333333333333333</v>
      </c>
      <c r="N23" s="51">
        <f>PRODUCT(I23/O23)</f>
        <v>0.65</v>
      </c>
      <c r="O23" s="25">
        <v>40</v>
      </c>
      <c r="P23" s="81" t="s">
        <v>46</v>
      </c>
      <c r="Q23" s="82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4"/>
      <c r="AE23" s="83"/>
      <c r="AF23" s="8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25</v>
      </c>
      <c r="F24" s="19">
        <f>SUM(F21:F23)</f>
        <v>2</v>
      </c>
      <c r="G24" s="19">
        <f>SUM(G21:G23)</f>
        <v>7</v>
      </c>
      <c r="H24" s="19">
        <f>SUM(H21:H23)</f>
        <v>11</v>
      </c>
      <c r="I24" s="19">
        <f>SUM(I21:I23)</f>
        <v>62</v>
      </c>
      <c r="J24" s="1"/>
      <c r="K24" s="55">
        <f>PRODUCT((F24+G24)/E24)</f>
        <v>0.36</v>
      </c>
      <c r="L24" s="55">
        <f>PRODUCT(H24/E24)</f>
        <v>0.44</v>
      </c>
      <c r="M24" s="55">
        <f>PRODUCT(I24/E24)</f>
        <v>2.48</v>
      </c>
      <c r="N24" s="31">
        <f>PRODUCT(I24/O24)</f>
        <v>0.46944229279628197</v>
      </c>
      <c r="O24" s="25">
        <f>SUM(O21:O23)</f>
        <v>132.07161125319692</v>
      </c>
      <c r="P24" s="86" t="s">
        <v>47</v>
      </c>
      <c r="Q24" s="87"/>
      <c r="R24" s="87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9"/>
      <c r="AE24" s="88"/>
      <c r="AF24" s="90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1" t="s">
        <v>35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2019-02-15T08:50:44Z</dcterms:modified>
</cp:coreProperties>
</file>