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AD7" i="5"/>
  <c r="AC7" i="5"/>
  <c r="AB7" i="5"/>
  <c r="AA7" i="5"/>
  <c r="W7" i="5"/>
  <c r="U7" i="5"/>
  <c r="T7" i="5"/>
  <c r="S7" i="5"/>
  <c r="R7" i="5"/>
  <c r="Q7" i="5"/>
  <c r="K7" i="5"/>
  <c r="I7" i="5"/>
  <c r="H7" i="5"/>
  <c r="G7" i="5"/>
  <c r="F7" i="5"/>
  <c r="E7" i="5"/>
  <c r="AG4" i="5"/>
  <c r="AF7" i="5" l="1"/>
  <c r="I12" i="5"/>
  <c r="G12" i="5"/>
  <c r="E12" i="5"/>
  <c r="K11" i="5"/>
  <c r="I11" i="5"/>
  <c r="I13" i="5" s="1"/>
  <c r="H11" i="5"/>
  <c r="G11" i="5"/>
  <c r="F11" i="5"/>
  <c r="E11" i="5"/>
  <c r="E13" i="5" s="1"/>
  <c r="G13" i="5" l="1"/>
  <c r="K12" i="5"/>
  <c r="J12" i="5" s="1"/>
  <c r="F12" i="5"/>
  <c r="L12" i="5" s="1"/>
  <c r="H12" i="5"/>
  <c r="H13" i="5" s="1"/>
  <c r="M13" i="5" s="1"/>
  <c r="O13" i="5"/>
  <c r="O12" i="5"/>
  <c r="K13" i="5" l="1"/>
  <c r="J13" i="5" s="1"/>
  <c r="M12" i="5"/>
  <c r="N12" i="5"/>
  <c r="F13" i="5"/>
  <c r="L13" i="5" l="1"/>
  <c r="N13" i="5"/>
</calcChain>
</file>

<file path=xl/sharedStrings.xml><?xml version="1.0" encoding="utf-8"?>
<sst xmlns="http://schemas.openxmlformats.org/spreadsheetml/2006/main" count="74" uniqueCount="31">
  <si>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</si>
  <si>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</si>
  <si>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</si>
  <si>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</si>
  <si>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</si>
  <si>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</si>
  <si>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</si>
  <si>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</si>
  <si>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</si>
  <si>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</si>
  <si>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</si>
  <si>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</si>
  <si>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</si>
  <si>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</si>
  <si>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</si>
  <si>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</si>
  <si>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</si>
  <si>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</si>
  <si>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</si>
  <si>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</si>
  <si>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</si>
  <si>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</si>
  <si>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</si>
  <si>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</si>
  <si>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Turku-Pesis = Turku-Pesis  (Lännen Pallo)  (1949)</t>
  </si>
  <si>
    <t>Antti-Pekka Raasu</t>
  </si>
  <si>
    <t>5.</t>
  </si>
  <si>
    <t>Turku-Pesis</t>
  </si>
  <si>
    <t>5.4.1993   Hamina</t>
  </si>
  <si>
    <t>HP = Haminan Palloilijat  (1928),  kasvattajaseura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</si>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</sst>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6.57031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3.42578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.425781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/>
      <c r="F1" s="4" t="s">
        <v>28</v>
      </c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26</v>
      </c>
      <c r="Z4" s="1" t="s">
        <v>27</v>
      </c>
      <c r="AA4" s="12">
        <v>13</v>
      </c>
      <c r="AB4" s="12">
        <v>1</v>
      </c>
      <c r="AC4" s="12">
        <v>8</v>
      </c>
      <c r="AD4" s="12">
        <v>10</v>
      </c>
      <c r="AE4" s="12">
        <v>57</v>
      </c>
      <c r="AF4" s="68">
        <v>0.68669999999999998</v>
      </c>
      <c r="AG4" s="69">
        <f t="shared" ref="AG4" si="0">PRODUCT(AE4/AF4)</f>
        <v>83.005679335954568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26</v>
      </c>
      <c r="Z5" s="1" t="s">
        <v>27</v>
      </c>
      <c r="AA5" s="12">
        <v>16</v>
      </c>
      <c r="AB5" s="12">
        <v>0</v>
      </c>
      <c r="AC5" s="12">
        <v>7</v>
      </c>
      <c r="AD5" s="12">
        <v>12</v>
      </c>
      <c r="AE5" s="12">
        <v>50</v>
      </c>
      <c r="AF5" s="68">
        <v>0.5494</v>
      </c>
      <c r="AG5" s="19">
        <v>91</v>
      </c>
      <c r="AH5" s="40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2020</v>
      </c>
      <c r="Y6" s="12" t="s">
        <v>30</v>
      </c>
      <c r="Z6" s="1" t="s">
        <v>27</v>
      </c>
      <c r="AA6" s="12">
        <v>8</v>
      </c>
      <c r="AB6" s="12">
        <v>0</v>
      </c>
      <c r="AC6" s="12">
        <v>2</v>
      </c>
      <c r="AD6" s="12">
        <v>7</v>
      </c>
      <c r="AE6" s="12">
        <v>19</v>
      </c>
      <c r="AF6" s="32">
        <v>0.5</v>
      </c>
      <c r="AG6" s="19">
        <v>38</v>
      </c>
      <c r="AH6" s="40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37</v>
      </c>
      <c r="AB7" s="36">
        <f>SUM(AB4:AB6)</f>
        <v>1</v>
      </c>
      <c r="AC7" s="36">
        <f>SUM(AC4:AC6)</f>
        <v>17</v>
      </c>
      <c r="AD7" s="36">
        <f>SUM(AD4:AD6)</f>
        <v>29</v>
      </c>
      <c r="AE7" s="36">
        <f>SUM(AE4:AE6)</f>
        <v>126</v>
      </c>
      <c r="AF7" s="37">
        <f>PRODUCT(AE7/AG7)</f>
        <v>0.59432370111337551</v>
      </c>
      <c r="AG7" s="21">
        <f>SUM(AG4:AG6)</f>
        <v>212.00567933595457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15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29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37</v>
      </c>
      <c r="F12" s="47">
        <f>PRODUCT(AB7+AN7)</f>
        <v>1</v>
      </c>
      <c r="G12" s="47">
        <f>PRODUCT(AC7+AO7)</f>
        <v>17</v>
      </c>
      <c r="H12" s="47">
        <f>PRODUCT(AD7+AP7)</f>
        <v>29</v>
      </c>
      <c r="I12" s="47">
        <f>PRODUCT(AE7+AQ7)</f>
        <v>126</v>
      </c>
      <c r="J12" s="60">
        <f>PRODUCT(I12/K12)</f>
        <v>0.59432370111337551</v>
      </c>
      <c r="K12" s="10">
        <f>PRODUCT(AG7+AS7)</f>
        <v>212.00567933595457</v>
      </c>
      <c r="L12" s="53">
        <f>PRODUCT((F12+G12)/E12)</f>
        <v>0.48648648648648651</v>
      </c>
      <c r="M12" s="53">
        <f>PRODUCT(H12/E12)</f>
        <v>0.78378378378378377</v>
      </c>
      <c r="N12" s="53">
        <f>PRODUCT((F12+G12+H12)/E12)</f>
        <v>1.2702702702702702</v>
      </c>
      <c r="O12" s="53">
        <f>PRODUCT(I12/E12)</f>
        <v>3.4054054054054053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37</v>
      </c>
      <c r="F13" s="47">
        <f t="shared" ref="F13:I13" si="1">SUM(F10:F12)</f>
        <v>1</v>
      </c>
      <c r="G13" s="47">
        <f t="shared" si="1"/>
        <v>17</v>
      </c>
      <c r="H13" s="47">
        <f t="shared" si="1"/>
        <v>29</v>
      </c>
      <c r="I13" s="47">
        <f t="shared" si="1"/>
        <v>126</v>
      </c>
      <c r="J13" s="60">
        <f>PRODUCT(I13/K13)</f>
        <v>0.59432370111337551</v>
      </c>
      <c r="K13" s="16">
        <f>SUM(K10:K12)</f>
        <v>212.00567933595457</v>
      </c>
      <c r="L13" s="53">
        <f>PRODUCT((F13+G13)/E13)</f>
        <v>0.48648648648648651</v>
      </c>
      <c r="M13" s="53">
        <f>PRODUCT(H13/E13)</f>
        <v>0.78378378378378377</v>
      </c>
      <c r="N13" s="53">
        <f>PRODUCT((F13+G13+H13)/E13)</f>
        <v>1.2702702702702702</v>
      </c>
      <c r="O13" s="53">
        <f>PRODUCT(I13/E13)</f>
        <v>3.4054054054054053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sortState ref="X5:AH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2020-09-03T04:56:43Z</dcterms:modified>
</cp:coreProperties>
</file>