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4" i="1" l="1"/>
  <c r="M4" i="1"/>
  <c r="M6" i="1"/>
  <c r="O10" i="1"/>
  <c r="O13" i="1"/>
  <c r="AE6" i="1"/>
  <c r="AD6" i="1"/>
  <c r="AC6" i="1"/>
  <c r="AB6" i="1"/>
  <c r="AA6" i="1"/>
  <c r="Z6" i="1"/>
  <c r="Y6" i="1"/>
  <c r="X6" i="1"/>
  <c r="W6" i="1"/>
  <c r="V6" i="1"/>
  <c r="U6" i="1"/>
  <c r="T6" i="1"/>
  <c r="I11" i="1"/>
  <c r="S6" i="1"/>
  <c r="H11" i="1"/>
  <c r="R6" i="1"/>
  <c r="G11" i="1"/>
  <c r="Q6" i="1"/>
  <c r="F11" i="1"/>
  <c r="P6" i="1"/>
  <c r="E11" i="1"/>
  <c r="L6" i="1"/>
  <c r="K6" i="1"/>
  <c r="J6" i="1"/>
  <c r="I6" i="1"/>
  <c r="I10" i="1" s="1"/>
  <c r="H6" i="1"/>
  <c r="H10" i="1"/>
  <c r="H13" i="1" s="1"/>
  <c r="L13" i="1" s="1"/>
  <c r="G6" i="1"/>
  <c r="G10" i="1"/>
  <c r="G13" i="1" s="1"/>
  <c r="F6" i="1"/>
  <c r="F10" i="1" s="1"/>
  <c r="E6" i="1"/>
  <c r="E10" i="1"/>
  <c r="L10" i="1" s="1"/>
  <c r="D7" i="1"/>
  <c r="N10" i="1"/>
  <c r="M11" i="1"/>
  <c r="K11" i="1"/>
  <c r="L11" i="1"/>
  <c r="E13" i="1"/>
  <c r="M10" i="1" l="1"/>
  <c r="I13" i="1"/>
  <c r="F13" i="1"/>
  <c r="K13" i="1" s="1"/>
  <c r="K10" i="1"/>
  <c r="N13" i="1" l="1"/>
  <c r="M13" i="1"/>
</calcChain>
</file>

<file path=xl/sharedStrings.xml><?xml version="1.0" encoding="utf-8"?>
<sst xmlns="http://schemas.openxmlformats.org/spreadsheetml/2006/main" count="105" uniqueCount="77">
  <si>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</si>
  <si>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</si>
  <si>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</si>
  <si>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</si>
  <si>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</si>
  <si>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</si>
  <si>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</si>
  <si>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</si>
  <si>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</si>
  <si>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</si>
  <si>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</si>
  <si>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</si>
  <si>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</si>
  <si>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</si>
  <si>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</si>
  <si>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</si>
  <si>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</si>
  <si>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</si>
  <si>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</si>
  <si>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</si>
  <si>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</si>
  <si>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</si>
  <si>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</si>
  <si>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</si>
  <si>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</si>
  <si>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</si>
  <si>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</si>
  <si>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</si>
  <si>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</si>
  <si>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</si>
  <si>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</si>
  <si>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</si>
  <si>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</si>
  <si>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</si>
  <si>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</si>
  <si>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Riikka Puumalainen</t>
  </si>
  <si>
    <t>19.11.1982</t>
  </si>
  <si>
    <t>2.</t>
  </si>
  <si>
    <t>Lippo</t>
  </si>
  <si>
    <t>play off</t>
  </si>
  <si>
    <t>ykköspesis</t>
  </si>
  <si>
    <t>SiKi</t>
  </si>
  <si>
    <t>Lippo = Oulun Lippo  (1955)</t>
  </si>
  <si>
    <t>SiKi = Simon Kiri  (1926)</t>
  </si>
  <si>
    <t>ENSIMMÄISET</t>
  </si>
  <si>
    <t>Ottelu</t>
  </si>
  <si>
    <t>1.  ottelu</t>
  </si>
  <si>
    <t>Lyöty juoksu</t>
  </si>
  <si>
    <t>2.  ottelu</t>
  </si>
  <si>
    <t>Tuotu juoksu</t>
  </si>
  <si>
    <t>Kunnari</t>
  </si>
  <si>
    <t>13.05. 2000  Lippo - ViPa  0-2  (2-3, 1-6)</t>
  </si>
  <si>
    <t>17.05. 2000  ViVe - Lippo  0-2  (2-7, 3-9)</t>
  </si>
  <si>
    <t xml:space="preserve">  17 v   5 kk 28 pv</t>
  </si>
  <si>
    <t xml:space="preserve">  17 v   5 kk 24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</si>
  <si>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</si>
  <si>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</si>
  <si>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</si>
  <si>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</si>
  <si>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</si>
  <si>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</si>
  <si>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</si>
  <si>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</si>
  <si>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</si>
  <si>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</si>
  <si>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</si>
  <si>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</si>
  <si>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</si>
  <si>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</si>
  <si>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</si>
  <si>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06.08. 2000  Oulu</t>
  </si>
  <si>
    <t>jok</t>
  </si>
  <si>
    <t>Matti Leino</t>
  </si>
  <si>
    <t>1380</t>
  </si>
  <si>
    <t xml:space="preserve">  0-2  (2-7, 1-15)</t>
  </si>
  <si>
    <t>2/2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</si>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</sst>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/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/>
    <xf numFmtId="0" fontId="7" fillId="7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9" borderId="12" xfId="0" applyFont="1" applyFill="1" applyBorder="1" applyAlignment="1">
      <alignment horizontal="left"/>
    </xf>
    <xf numFmtId="49" fontId="1" fillId="9" borderId="11" xfId="0" applyNumberFormat="1" applyFont="1" applyFill="1" applyBorder="1" applyAlignment="1">
      <alignment horizontal="left"/>
    </xf>
    <xf numFmtId="0" fontId="1" fillId="9" borderId="14" xfId="0" applyFont="1" applyFill="1" applyBorder="1" applyAlignment="1">
      <alignment horizontal="left"/>
    </xf>
    <xf numFmtId="165" fontId="1" fillId="9" borderId="14" xfId="1" applyNumberFormat="1" applyFont="1" applyFill="1" applyBorder="1" applyAlignment="1"/>
    <xf numFmtId="0" fontId="1" fillId="9" borderId="6" xfId="0" applyFont="1" applyFill="1" applyBorder="1" applyAlignment="1">
      <alignment horizontal="center"/>
    </xf>
    <xf numFmtId="0" fontId="1" fillId="9" borderId="11" xfId="0" applyFont="1" applyFill="1" applyBorder="1" applyAlignment="1">
      <alignment horizontal="center"/>
    </xf>
    <xf numFmtId="0" fontId="1" fillId="9" borderId="12" xfId="0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/>
    </xf>
    <xf numFmtId="49" fontId="1" fillId="9" borderId="5" xfId="0" applyNumberFormat="1" applyFont="1" applyFill="1" applyBorder="1" applyAlignment="1">
      <alignment horizontal="center"/>
    </xf>
    <xf numFmtId="165" fontId="1" fillId="9" borderId="7" xfId="0" applyNumberFormat="1" applyFont="1" applyFill="1" applyBorder="1" applyAlignment="1">
      <alignment horizontal="center"/>
    </xf>
    <xf numFmtId="0" fontId="1" fillId="9" borderId="14" xfId="0" applyFont="1" applyFill="1" applyBorder="1"/>
    <xf numFmtId="49" fontId="1" fillId="9" borderId="1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7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35</v>
      </c>
      <c r="C1" s="2"/>
      <c r="D1" s="3"/>
      <c r="E1" s="4" t="s">
        <v>36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2000</v>
      </c>
      <c r="C4" s="27" t="s">
        <v>37</v>
      </c>
      <c r="D4" s="41" t="s">
        <v>38</v>
      </c>
      <c r="E4" s="27">
        <v>13</v>
      </c>
      <c r="F4" s="27">
        <v>0</v>
      </c>
      <c r="G4" s="27">
        <v>1</v>
      </c>
      <c r="H4" s="27">
        <v>0</v>
      </c>
      <c r="I4" s="27">
        <v>12</v>
      </c>
      <c r="J4" s="27">
        <v>0</v>
      </c>
      <c r="K4" s="27">
        <v>8</v>
      </c>
      <c r="L4" s="27">
        <v>3</v>
      </c>
      <c r="M4" s="27">
        <f>PRODUCT(F4+G4)</f>
        <v>1</v>
      </c>
      <c r="N4" s="30">
        <v>0.44400000000000001</v>
      </c>
      <c r="O4" s="25">
        <f>PRODUCT(I4/N4)</f>
        <v>27.027027027027028</v>
      </c>
      <c r="P4" s="27">
        <v>2</v>
      </c>
      <c r="Q4" s="27">
        <v>0</v>
      </c>
      <c r="R4" s="27">
        <v>1</v>
      </c>
      <c r="S4" s="27">
        <v>0</v>
      </c>
      <c r="T4" s="27">
        <v>3</v>
      </c>
      <c r="U4" s="28"/>
      <c r="V4" s="28"/>
      <c r="W4" s="28"/>
      <c r="X4" s="28"/>
      <c r="Y4" s="28"/>
      <c r="Z4" s="27"/>
      <c r="AA4" s="27"/>
      <c r="AB4" s="27"/>
      <c r="AC4" s="27"/>
      <c r="AD4" s="27">
        <v>1</v>
      </c>
      <c r="AE4" s="27"/>
      <c r="AF4" s="14" t="s">
        <v>39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1">
        <v>2001</v>
      </c>
      <c r="C5" s="62"/>
      <c r="D5" s="63" t="s">
        <v>41</v>
      </c>
      <c r="E5" s="61"/>
      <c r="F5" s="64" t="s">
        <v>40</v>
      </c>
      <c r="G5" s="65"/>
      <c r="H5" s="62"/>
      <c r="I5" s="61"/>
      <c r="J5" s="61"/>
      <c r="K5" s="61"/>
      <c r="L5" s="61"/>
      <c r="M5" s="61"/>
      <c r="N5" s="66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 t="shared" ref="E6:M6" si="0">SUM(E4:E5)</f>
        <v>13</v>
      </c>
      <c r="F6" s="19">
        <f t="shared" si="0"/>
        <v>0</v>
      </c>
      <c r="G6" s="19">
        <f t="shared" si="0"/>
        <v>1</v>
      </c>
      <c r="H6" s="19">
        <f t="shared" si="0"/>
        <v>0</v>
      </c>
      <c r="I6" s="19">
        <f t="shared" si="0"/>
        <v>12</v>
      </c>
      <c r="J6" s="19">
        <f t="shared" si="0"/>
        <v>0</v>
      </c>
      <c r="K6" s="19">
        <f t="shared" si="0"/>
        <v>8</v>
      </c>
      <c r="L6" s="19">
        <f t="shared" si="0"/>
        <v>3</v>
      </c>
      <c r="M6" s="19">
        <f t="shared" si="0"/>
        <v>1</v>
      </c>
      <c r="N6" s="31">
        <v>0.44400000000000001</v>
      </c>
      <c r="O6" s="32">
        <v>27</v>
      </c>
      <c r="P6" s="19">
        <f t="shared" ref="P6:AE6" si="1">SUM(P4:P5)</f>
        <v>2</v>
      </c>
      <c r="Q6" s="19">
        <f t="shared" si="1"/>
        <v>0</v>
      </c>
      <c r="R6" s="19">
        <f t="shared" si="1"/>
        <v>1</v>
      </c>
      <c r="S6" s="19">
        <f t="shared" si="1"/>
        <v>0</v>
      </c>
      <c r="T6" s="19">
        <f t="shared" si="1"/>
        <v>3</v>
      </c>
      <c r="U6" s="19">
        <f t="shared" si="1"/>
        <v>0</v>
      </c>
      <c r="V6" s="19">
        <f t="shared" si="1"/>
        <v>0</v>
      </c>
      <c r="W6" s="19">
        <f t="shared" si="1"/>
        <v>0</v>
      </c>
      <c r="X6" s="19">
        <f t="shared" si="1"/>
        <v>0</v>
      </c>
      <c r="Y6" s="19">
        <f t="shared" si="1"/>
        <v>0</v>
      </c>
      <c r="Z6" s="19">
        <f t="shared" si="1"/>
        <v>0</v>
      </c>
      <c r="AA6" s="19">
        <f t="shared" si="1"/>
        <v>0</v>
      </c>
      <c r="AB6" s="19">
        <f t="shared" si="1"/>
        <v>0</v>
      </c>
      <c r="AC6" s="19">
        <f t="shared" si="1"/>
        <v>0</v>
      </c>
      <c r="AD6" s="19">
        <f t="shared" si="1"/>
        <v>1</v>
      </c>
      <c r="AE6" s="19">
        <f t="shared" si="1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SUM(F6:H6)+((I6-F6-G6)/3)+(E6/3)+(Z6*25)+(AA6*25)+(AB6*10)+(AC6*25)+(AD6*20)+(AE6*15)</f>
        <v>29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16</v>
      </c>
      <c r="C9" s="40"/>
      <c r="D9" s="40"/>
      <c r="E9" s="19" t="s">
        <v>4</v>
      </c>
      <c r="F9" s="19" t="s">
        <v>13</v>
      </c>
      <c r="G9" s="16" t="s">
        <v>14</v>
      </c>
      <c r="H9" s="19" t="s">
        <v>15</v>
      </c>
      <c r="I9" s="19" t="s">
        <v>3</v>
      </c>
      <c r="J9" s="1"/>
      <c r="K9" s="19" t="s">
        <v>25</v>
      </c>
      <c r="L9" s="19" t="s">
        <v>26</v>
      </c>
      <c r="M9" s="19" t="s">
        <v>27</v>
      </c>
      <c r="N9" s="31" t="s">
        <v>33</v>
      </c>
      <c r="O9" s="25"/>
      <c r="P9" s="41" t="s">
        <v>44</v>
      </c>
      <c r="Q9" s="13"/>
      <c r="R9" s="13"/>
      <c r="S9" s="13"/>
      <c r="T9" s="67"/>
      <c r="U9" s="67"/>
      <c r="V9" s="67"/>
      <c r="W9" s="67"/>
      <c r="X9" s="67"/>
      <c r="Y9" s="13"/>
      <c r="Z9" s="13"/>
      <c r="AA9" s="13"/>
      <c r="AB9" s="13"/>
      <c r="AC9" s="13"/>
      <c r="AD9" s="13"/>
      <c r="AE9" s="13"/>
      <c r="AF9" s="68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17</v>
      </c>
      <c r="C10" s="13"/>
      <c r="D10" s="42"/>
      <c r="E10" s="27">
        <f>PRODUCT(E6)</f>
        <v>13</v>
      </c>
      <c r="F10" s="27">
        <f>PRODUCT(F6)</f>
        <v>0</v>
      </c>
      <c r="G10" s="27">
        <f>PRODUCT(G6)</f>
        <v>1</v>
      </c>
      <c r="H10" s="27">
        <f>PRODUCT(H6)</f>
        <v>0</v>
      </c>
      <c r="I10" s="27">
        <f>PRODUCT(I6)</f>
        <v>12</v>
      </c>
      <c r="J10" s="1"/>
      <c r="K10" s="43">
        <f>PRODUCT((F10+G10)/E10)</f>
        <v>7.6923076923076927E-2</v>
      </c>
      <c r="L10" s="43">
        <f>PRODUCT(H10/E10)</f>
        <v>0</v>
      </c>
      <c r="M10" s="43">
        <f>PRODUCT(I10/E10)</f>
        <v>0.92307692307692313</v>
      </c>
      <c r="N10" s="30">
        <f>PRODUCT(N6)</f>
        <v>0.44400000000000001</v>
      </c>
      <c r="O10" s="25">
        <f>PRODUCT(O6)</f>
        <v>27</v>
      </c>
      <c r="P10" s="69" t="s">
        <v>45</v>
      </c>
      <c r="Q10" s="70"/>
      <c r="R10" s="70"/>
      <c r="S10" s="71" t="s">
        <v>51</v>
      </c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2" t="s">
        <v>46</v>
      </c>
      <c r="AE10" s="71"/>
      <c r="AF10" s="77" t="s">
        <v>54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18</v>
      </c>
      <c r="C11" s="45"/>
      <c r="D11" s="46"/>
      <c r="E11" s="27">
        <f>PRODUCT(P6)</f>
        <v>2</v>
      </c>
      <c r="F11" s="27">
        <f>PRODUCT(Q6)</f>
        <v>0</v>
      </c>
      <c r="G11" s="27">
        <f>PRODUCT(R6)</f>
        <v>1</v>
      </c>
      <c r="H11" s="27">
        <f>PRODUCT(S6)</f>
        <v>0</v>
      </c>
      <c r="I11" s="27">
        <f>PRODUCT(T6)</f>
        <v>3</v>
      </c>
      <c r="J11" s="1"/>
      <c r="K11" s="43">
        <f>PRODUCT((F11+G11)/E11)</f>
        <v>0.5</v>
      </c>
      <c r="L11" s="43">
        <f>PRODUCT(H11/E11)</f>
        <v>0</v>
      </c>
      <c r="M11" s="43">
        <f>PRODUCT(I11/E11)</f>
        <v>1.5</v>
      </c>
      <c r="N11" s="30">
        <v>0.6</v>
      </c>
      <c r="O11" s="25">
        <v>5</v>
      </c>
      <c r="P11" s="73" t="s">
        <v>47</v>
      </c>
      <c r="Q11" s="74"/>
      <c r="R11" s="74"/>
      <c r="S11" s="75" t="s">
        <v>52</v>
      </c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6" t="s">
        <v>48</v>
      </c>
      <c r="AE11" s="75"/>
      <c r="AF11" s="77" t="s">
        <v>53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19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73" t="s">
        <v>49</v>
      </c>
      <c r="Q12" s="74"/>
      <c r="R12" s="74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6"/>
      <c r="AE12" s="75"/>
      <c r="AF12" s="77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20</v>
      </c>
      <c r="C13" s="53"/>
      <c r="D13" s="54"/>
      <c r="E13" s="19">
        <f>SUM(E10:E12)</f>
        <v>15</v>
      </c>
      <c r="F13" s="19">
        <f>SUM(F10:F12)</f>
        <v>0</v>
      </c>
      <c r="G13" s="19">
        <f>SUM(G10:G12)</f>
        <v>2</v>
      </c>
      <c r="H13" s="19">
        <f>SUM(H10:H12)</f>
        <v>0</v>
      </c>
      <c r="I13" s="19">
        <f>SUM(I10:I12)</f>
        <v>15</v>
      </c>
      <c r="J13" s="1"/>
      <c r="K13" s="55">
        <f>PRODUCT((F13+G13)/E13)</f>
        <v>0.13333333333333333</v>
      </c>
      <c r="L13" s="55">
        <f>PRODUCT(H13/E13)</f>
        <v>0</v>
      </c>
      <c r="M13" s="55">
        <f>PRODUCT(I13/E13)</f>
        <v>1</v>
      </c>
      <c r="N13" s="31">
        <f>PRODUCT(I13/O13)</f>
        <v>0.46875</v>
      </c>
      <c r="O13" s="25">
        <f>SUM(O10:O12)</f>
        <v>32</v>
      </c>
      <c r="P13" s="78" t="s">
        <v>50</v>
      </c>
      <c r="Q13" s="79"/>
      <c r="R13" s="79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1"/>
      <c r="AE13" s="80"/>
      <c r="AF13" s="82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34</v>
      </c>
      <c r="C15" s="1"/>
      <c r="D15" s="1" t="s">
        <v>42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 t="s">
        <v>43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8" customFormat="1" ht="15" customHeight="1" x14ac:dyDescent="0.2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57"/>
      <c r="N32" s="5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s="58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8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25"/>
      <c r="AA36" s="25"/>
      <c r="AB36" s="25"/>
      <c r="AC36" s="25"/>
      <c r="AD36" s="25"/>
      <c r="AE36" s="25"/>
      <c r="AF36" s="25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7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7"/>
      <c r="N39" s="57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56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58"/>
      <c r="AI40" s="58"/>
      <c r="AJ40" s="58"/>
      <c r="AK40" s="58"/>
      <c r="AL40" s="58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56"/>
      <c r="W41" s="56"/>
      <c r="X41" s="25"/>
      <c r="Y41" s="25"/>
      <c r="Z41" s="25"/>
      <c r="AA41" s="25"/>
      <c r="AB41" s="25"/>
      <c r="AC41" s="25"/>
      <c r="AD41" s="25"/>
      <c r="AE41" s="25"/>
      <c r="AF41" s="25"/>
      <c r="AG41" s="9"/>
      <c r="AH41" s="58"/>
      <c r="AI41" s="58"/>
      <c r="AJ41" s="58"/>
      <c r="AK41" s="58"/>
      <c r="AL41" s="58"/>
    </row>
    <row r="42" spans="1:38" ht="15" customHeight="1" x14ac:dyDescent="0.25">
      <c r="A42" s="5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56"/>
      <c r="W42" s="56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A43" s="5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56"/>
      <c r="W43" s="56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A44" s="5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1"/>
      <c r="Q44" s="38"/>
      <c r="R44" s="1"/>
      <c r="S44" s="1"/>
      <c r="T44" s="25"/>
      <c r="U44" s="25"/>
      <c r="V44" s="56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</row>
    <row r="45" spans="1:38" ht="15" customHeight="1" x14ac:dyDescent="0.25">
      <c r="A45" s="59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7"/>
      <c r="N45" s="35"/>
      <c r="O45" s="25"/>
      <c r="P45" s="1"/>
      <c r="Q45" s="38"/>
      <c r="R45" s="1"/>
      <c r="S45" s="25"/>
      <c r="T45" s="25"/>
      <c r="U45" s="25"/>
      <c r="V45" s="25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</row>
    <row r="46" spans="1:38" ht="15" customHeight="1" x14ac:dyDescent="0.25">
      <c r="A46" s="5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56"/>
      <c r="W46" s="56"/>
      <c r="X46" s="25"/>
      <c r="Y46" s="25"/>
      <c r="Z46" s="25"/>
      <c r="AA46" s="25"/>
      <c r="AB46" s="25"/>
      <c r="AC46" s="25"/>
      <c r="AD46" s="25"/>
      <c r="AE46" s="25"/>
      <c r="AF46" s="25"/>
      <c r="AG46" s="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56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56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56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56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25"/>
      <c r="U51" s="25"/>
      <c r="V51" s="56"/>
      <c r="W51" s="1"/>
      <c r="X51" s="1"/>
      <c r="Y51" s="1"/>
      <c r="Z51" s="1"/>
      <c r="AA51" s="1"/>
      <c r="AB51" s="1"/>
      <c r="AC51" s="1"/>
      <c r="AD51" s="1"/>
      <c r="AE51" s="1"/>
      <c r="AF51" s="39"/>
    </row>
  </sheetData>
  <sortState ref="D15:I16">
    <sortCondition ref="D1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7" customWidth="1"/>
    <col min="2" max="2" width="29.7109375" style="98" customWidth="1"/>
    <col min="3" max="3" width="21.5703125" style="99" customWidth="1"/>
    <col min="4" max="4" width="10.5703125" style="100" customWidth="1"/>
    <col min="5" max="5" width="8" style="100" customWidth="1"/>
    <col min="6" max="6" width="0.7109375" style="37" customWidth="1"/>
    <col min="7" max="11" width="5.28515625" style="99" customWidth="1"/>
    <col min="12" max="12" width="6.42578125" style="99" customWidth="1"/>
    <col min="13" max="16" width="5.28515625" style="99" customWidth="1"/>
    <col min="17" max="21" width="6.7109375" style="99" customWidth="1"/>
    <col min="22" max="22" width="10.85546875" style="99" customWidth="1"/>
    <col min="23" max="23" width="19.7109375" style="100" customWidth="1"/>
    <col min="24" max="24" width="9.7109375" style="99" customWidth="1"/>
    <col min="25" max="30" width="9.140625" style="101"/>
  </cols>
  <sheetData>
    <row r="1" spans="1:30" ht="18.75" x14ac:dyDescent="0.3">
      <c r="A1" s="9"/>
      <c r="B1" s="83" t="s">
        <v>55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5"/>
      <c r="X1" s="62"/>
      <c r="Y1" s="86"/>
      <c r="Z1" s="86"/>
      <c r="AA1" s="86"/>
      <c r="AB1" s="86"/>
      <c r="AC1" s="86"/>
      <c r="AD1" s="86"/>
    </row>
    <row r="2" spans="1:30" x14ac:dyDescent="0.25">
      <c r="A2" s="9"/>
      <c r="B2" s="102" t="s">
        <v>35</v>
      </c>
      <c r="C2" s="103" t="s">
        <v>36</v>
      </c>
      <c r="D2" s="87"/>
      <c r="E2" s="88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8"/>
      <c r="X2" s="68"/>
      <c r="Y2" s="86"/>
      <c r="Z2" s="86"/>
      <c r="AA2" s="86"/>
      <c r="AB2" s="86"/>
      <c r="AC2" s="86"/>
      <c r="AD2" s="86"/>
    </row>
    <row r="3" spans="1:30" x14ac:dyDescent="0.25">
      <c r="A3" s="9"/>
      <c r="B3" s="89" t="s">
        <v>56</v>
      </c>
      <c r="C3" s="23" t="s">
        <v>57</v>
      </c>
      <c r="D3" s="90" t="s">
        <v>58</v>
      </c>
      <c r="E3" s="91" t="s">
        <v>1</v>
      </c>
      <c r="F3" s="25"/>
      <c r="G3" s="92" t="s">
        <v>59</v>
      </c>
      <c r="H3" s="93" t="s">
        <v>60</v>
      </c>
      <c r="I3" s="93" t="s">
        <v>31</v>
      </c>
      <c r="J3" s="18" t="s">
        <v>61</v>
      </c>
      <c r="K3" s="94" t="s">
        <v>62</v>
      </c>
      <c r="L3" s="94" t="s">
        <v>63</v>
      </c>
      <c r="M3" s="92" t="s">
        <v>64</v>
      </c>
      <c r="N3" s="92" t="s">
        <v>30</v>
      </c>
      <c r="O3" s="93" t="s">
        <v>65</v>
      </c>
      <c r="P3" s="92" t="s">
        <v>60</v>
      </c>
      <c r="Q3" s="92" t="s">
        <v>3</v>
      </c>
      <c r="R3" s="92">
        <v>1</v>
      </c>
      <c r="S3" s="92">
        <v>2</v>
      </c>
      <c r="T3" s="92">
        <v>3</v>
      </c>
      <c r="U3" s="92" t="s">
        <v>66</v>
      </c>
      <c r="V3" s="18" t="s">
        <v>21</v>
      </c>
      <c r="W3" s="17" t="s">
        <v>67</v>
      </c>
      <c r="X3" s="17" t="s">
        <v>68</v>
      </c>
      <c r="Y3" s="86"/>
      <c r="Z3" s="86"/>
      <c r="AA3" s="86"/>
      <c r="AB3" s="86"/>
      <c r="AC3" s="86"/>
      <c r="AD3" s="86"/>
    </row>
    <row r="4" spans="1:30" x14ac:dyDescent="0.25">
      <c r="A4" s="9"/>
      <c r="B4" s="105" t="s">
        <v>70</v>
      </c>
      <c r="C4" s="106" t="s">
        <v>74</v>
      </c>
      <c r="D4" s="107" t="s">
        <v>69</v>
      </c>
      <c r="E4" s="108" t="s">
        <v>38</v>
      </c>
      <c r="F4" s="104"/>
      <c r="G4" s="109">
        <v>1</v>
      </c>
      <c r="H4" s="110"/>
      <c r="I4" s="111"/>
      <c r="J4" s="110"/>
      <c r="K4" s="111" t="s">
        <v>71</v>
      </c>
      <c r="L4" s="111"/>
      <c r="M4" s="111">
        <v>1</v>
      </c>
      <c r="N4" s="109"/>
      <c r="O4" s="112"/>
      <c r="P4" s="109"/>
      <c r="Q4" s="113" t="s">
        <v>75</v>
      </c>
      <c r="R4" s="113"/>
      <c r="S4" s="113" t="s">
        <v>76</v>
      </c>
      <c r="T4" s="113" t="s">
        <v>76</v>
      </c>
      <c r="U4" s="113"/>
      <c r="V4" s="114">
        <v>1</v>
      </c>
      <c r="W4" s="115" t="s">
        <v>72</v>
      </c>
      <c r="X4" s="116" t="s">
        <v>73</v>
      </c>
      <c r="Y4" s="86"/>
      <c r="Z4" s="86"/>
      <c r="AA4" s="86"/>
      <c r="AB4" s="86"/>
      <c r="AC4" s="86"/>
      <c r="AD4" s="86"/>
    </row>
    <row r="5" spans="1:30" x14ac:dyDescent="0.25">
      <c r="A5" s="24"/>
      <c r="B5" s="117"/>
      <c r="C5" s="118"/>
      <c r="D5" s="119"/>
      <c r="E5" s="120"/>
      <c r="F5" s="121"/>
      <c r="G5" s="118"/>
      <c r="H5" s="118"/>
      <c r="I5" s="118"/>
      <c r="J5" s="122"/>
      <c r="K5" s="122"/>
      <c r="L5" s="122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23"/>
      <c r="Y5" s="86"/>
      <c r="Z5" s="86"/>
      <c r="AA5" s="86"/>
      <c r="AB5" s="86"/>
      <c r="AC5" s="86"/>
      <c r="AD5" s="86"/>
    </row>
    <row r="6" spans="1:30" x14ac:dyDescent="0.25">
      <c r="A6" s="24"/>
      <c r="B6" s="95"/>
      <c r="C6" s="1"/>
      <c r="D6" s="95"/>
      <c r="E6" s="96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95"/>
      <c r="X6" s="1"/>
      <c r="Y6" s="86"/>
      <c r="Z6" s="86"/>
      <c r="AA6" s="86"/>
      <c r="AB6" s="86"/>
      <c r="AC6" s="86"/>
      <c r="AD6" s="86"/>
    </row>
    <row r="7" spans="1:30" x14ac:dyDescent="0.25">
      <c r="A7" s="24"/>
      <c r="B7" s="95"/>
      <c r="C7" s="1"/>
      <c r="D7" s="95"/>
      <c r="E7" s="96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95"/>
      <c r="X7" s="1"/>
      <c r="Y7" s="86"/>
      <c r="Z7" s="86"/>
      <c r="AA7" s="86"/>
      <c r="AB7" s="86"/>
      <c r="AC7" s="86"/>
      <c r="AD7" s="86"/>
    </row>
    <row r="8" spans="1:30" x14ac:dyDescent="0.25">
      <c r="A8" s="24"/>
      <c r="B8" s="95"/>
      <c r="C8" s="1"/>
      <c r="D8" s="95"/>
      <c r="E8" s="96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5"/>
      <c r="X8" s="1"/>
      <c r="Y8" s="86"/>
      <c r="Z8" s="86"/>
      <c r="AA8" s="86"/>
      <c r="AB8" s="86"/>
      <c r="AC8" s="86"/>
      <c r="AD8" s="86"/>
    </row>
    <row r="9" spans="1:30" x14ac:dyDescent="0.25">
      <c r="A9" s="24"/>
      <c r="B9" s="95"/>
      <c r="C9" s="1"/>
      <c r="D9" s="95"/>
      <c r="E9" s="96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5"/>
      <c r="X9" s="1"/>
      <c r="Y9" s="86"/>
      <c r="Z9" s="86"/>
      <c r="AA9" s="86"/>
      <c r="AB9" s="86"/>
      <c r="AC9" s="86"/>
      <c r="AD9" s="86"/>
    </row>
    <row r="10" spans="1:30" x14ac:dyDescent="0.25">
      <c r="A10" s="24"/>
      <c r="B10" s="95"/>
      <c r="C10" s="1"/>
      <c r="D10" s="95"/>
      <c r="E10" s="96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5"/>
      <c r="X10" s="1"/>
      <c r="Y10" s="86"/>
      <c r="Z10" s="86"/>
      <c r="AA10" s="86"/>
      <c r="AB10" s="86"/>
      <c r="AC10" s="86"/>
      <c r="AD10" s="86"/>
    </row>
    <row r="11" spans="1:30" x14ac:dyDescent="0.25">
      <c r="A11" s="24"/>
      <c r="B11" s="95"/>
      <c r="C11" s="1"/>
      <c r="D11" s="95"/>
      <c r="E11" s="96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5"/>
      <c r="X11" s="1"/>
      <c r="Y11" s="86"/>
      <c r="Z11" s="86"/>
      <c r="AA11" s="86"/>
      <c r="AB11" s="86"/>
      <c r="AC11" s="86"/>
      <c r="AD11" s="86"/>
    </row>
    <row r="12" spans="1:30" x14ac:dyDescent="0.25">
      <c r="A12" s="24"/>
      <c r="B12" s="95"/>
      <c r="C12" s="1"/>
      <c r="D12" s="95"/>
      <c r="E12" s="96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5"/>
      <c r="X12" s="1"/>
      <c r="Y12" s="86"/>
      <c r="Z12" s="86"/>
      <c r="AA12" s="86"/>
      <c r="AB12" s="86"/>
      <c r="AC12" s="86"/>
      <c r="AD12" s="86"/>
    </row>
    <row r="13" spans="1:30" x14ac:dyDescent="0.25">
      <c r="A13" s="24"/>
      <c r="B13" s="95"/>
      <c r="C13" s="1"/>
      <c r="D13" s="95"/>
      <c r="E13" s="96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5"/>
      <c r="X13" s="1"/>
      <c r="Y13" s="86"/>
      <c r="Z13" s="86"/>
      <c r="AA13" s="86"/>
      <c r="AB13" s="86"/>
      <c r="AC13" s="86"/>
      <c r="AD13" s="86"/>
    </row>
    <row r="14" spans="1:30" x14ac:dyDescent="0.25">
      <c r="A14" s="24"/>
      <c r="B14" s="95"/>
      <c r="C14" s="1"/>
      <c r="D14" s="95"/>
      <c r="E14" s="96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5"/>
      <c r="X14" s="1"/>
      <c r="Y14" s="86"/>
      <c r="Z14" s="86"/>
      <c r="AA14" s="86"/>
      <c r="AB14" s="86"/>
      <c r="AC14" s="86"/>
      <c r="AD14" s="86"/>
    </row>
    <row r="15" spans="1:30" x14ac:dyDescent="0.25">
      <c r="A15" s="24"/>
      <c r="B15" s="95"/>
      <c r="C15" s="1"/>
      <c r="D15" s="95"/>
      <c r="E15" s="96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5"/>
      <c r="X15" s="1"/>
      <c r="Y15" s="86"/>
      <c r="Z15" s="86"/>
      <c r="AA15" s="86"/>
      <c r="AB15" s="86"/>
      <c r="AC15" s="86"/>
      <c r="AD15" s="86"/>
    </row>
    <row r="16" spans="1:30" x14ac:dyDescent="0.25">
      <c r="A16" s="24"/>
      <c r="B16" s="95"/>
      <c r="C16" s="1"/>
      <c r="D16" s="95"/>
      <c r="E16" s="96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5"/>
      <c r="X16" s="1"/>
      <c r="Y16" s="86"/>
      <c r="Z16" s="86"/>
      <c r="AA16" s="86"/>
      <c r="AB16" s="86"/>
      <c r="AC16" s="86"/>
      <c r="AD16" s="86"/>
    </row>
    <row r="17" spans="1:30" x14ac:dyDescent="0.25">
      <c r="A17" s="24"/>
      <c r="B17" s="95"/>
      <c r="C17" s="1"/>
      <c r="D17" s="95"/>
      <c r="E17" s="96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5"/>
      <c r="X17" s="1"/>
      <c r="Y17" s="86"/>
      <c r="Z17" s="86"/>
      <c r="AA17" s="86"/>
      <c r="AB17" s="86"/>
      <c r="AC17" s="86"/>
      <c r="AD17" s="86"/>
    </row>
    <row r="18" spans="1:30" x14ac:dyDescent="0.25">
      <c r="A18" s="24"/>
      <c r="B18" s="95"/>
      <c r="C18" s="1"/>
      <c r="D18" s="95"/>
      <c r="E18" s="96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5"/>
      <c r="X18" s="1"/>
      <c r="Y18" s="86"/>
      <c r="Z18" s="86"/>
      <c r="AA18" s="86"/>
      <c r="AB18" s="86"/>
      <c r="AC18" s="86"/>
      <c r="AD18" s="86"/>
    </row>
    <row r="19" spans="1:30" x14ac:dyDescent="0.25">
      <c r="A19" s="24"/>
      <c r="B19" s="95"/>
      <c r="C19" s="1"/>
      <c r="D19" s="95"/>
      <c r="E19" s="96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5"/>
      <c r="X19" s="1"/>
      <c r="Y19" s="86"/>
      <c r="Z19" s="86"/>
      <c r="AA19" s="86"/>
      <c r="AB19" s="86"/>
      <c r="AC19" s="86"/>
      <c r="AD19" s="86"/>
    </row>
    <row r="20" spans="1:30" x14ac:dyDescent="0.25">
      <c r="A20" s="24"/>
      <c r="B20" s="95"/>
      <c r="C20" s="1"/>
      <c r="D20" s="95"/>
      <c r="E20" s="96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5"/>
      <c r="X20" s="1"/>
      <c r="Y20" s="86"/>
      <c r="Z20" s="86"/>
      <c r="AA20" s="86"/>
      <c r="AB20" s="86"/>
      <c r="AC20" s="86"/>
      <c r="AD20" s="86"/>
    </row>
    <row r="21" spans="1:30" x14ac:dyDescent="0.25">
      <c r="A21" s="24"/>
      <c r="B21" s="95"/>
      <c r="C21" s="1"/>
      <c r="D21" s="95"/>
      <c r="E21" s="96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5"/>
      <c r="X21" s="1"/>
      <c r="Y21" s="86"/>
      <c r="Z21" s="86"/>
      <c r="AA21" s="86"/>
      <c r="AB21" s="86"/>
      <c r="AC21" s="86"/>
      <c r="AD21" s="86"/>
    </row>
    <row r="22" spans="1:30" x14ac:dyDescent="0.25">
      <c r="A22" s="24"/>
      <c r="B22" s="95"/>
      <c r="C22" s="1"/>
      <c r="D22" s="95"/>
      <c r="E22" s="96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5"/>
      <c r="X22" s="1"/>
      <c r="Y22" s="86"/>
      <c r="Z22" s="86"/>
      <c r="AA22" s="86"/>
      <c r="AB22" s="86"/>
      <c r="AC22" s="86"/>
      <c r="AD22" s="86"/>
    </row>
    <row r="23" spans="1:30" x14ac:dyDescent="0.25">
      <c r="A23" s="24"/>
      <c r="B23" s="95"/>
      <c r="C23" s="1"/>
      <c r="D23" s="95"/>
      <c r="E23" s="96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5"/>
      <c r="X23" s="1"/>
      <c r="Y23" s="86"/>
      <c r="Z23" s="86"/>
      <c r="AA23" s="86"/>
      <c r="AB23" s="86"/>
      <c r="AC23" s="86"/>
      <c r="AD23" s="86"/>
    </row>
    <row r="24" spans="1:30" x14ac:dyDescent="0.25">
      <c r="A24" s="24"/>
      <c r="B24" s="95"/>
      <c r="C24" s="1"/>
      <c r="D24" s="95"/>
      <c r="E24" s="96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5"/>
      <c r="X24" s="1"/>
      <c r="Y24" s="86"/>
      <c r="Z24" s="86"/>
      <c r="AA24" s="86"/>
      <c r="AB24" s="86"/>
      <c r="AC24" s="86"/>
      <c r="AD24" s="86"/>
    </row>
    <row r="25" spans="1:30" x14ac:dyDescent="0.25">
      <c r="A25" s="24"/>
      <c r="B25" s="95"/>
      <c r="C25" s="1"/>
      <c r="D25" s="95"/>
      <c r="E25" s="96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5"/>
      <c r="X25" s="1"/>
      <c r="Y25" s="86"/>
      <c r="Z25" s="86"/>
      <c r="AA25" s="86"/>
      <c r="AB25" s="86"/>
      <c r="AC25" s="86"/>
      <c r="AD25" s="86"/>
    </row>
    <row r="26" spans="1:30" x14ac:dyDescent="0.25">
      <c r="A26" s="24"/>
      <c r="B26" s="95"/>
      <c r="C26" s="1"/>
      <c r="D26" s="95"/>
      <c r="E26" s="96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5"/>
      <c r="X26" s="1"/>
      <c r="Y26" s="86"/>
      <c r="Z26" s="86"/>
      <c r="AA26" s="86"/>
      <c r="AB26" s="86"/>
      <c r="AC26" s="86"/>
      <c r="AD26" s="86"/>
    </row>
    <row r="27" spans="1:30" x14ac:dyDescent="0.25">
      <c r="A27" s="24"/>
      <c r="B27" s="95"/>
      <c r="C27" s="1"/>
      <c r="D27" s="95"/>
      <c r="E27" s="96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5"/>
      <c r="X27" s="1"/>
      <c r="Y27" s="86"/>
      <c r="Z27" s="86"/>
      <c r="AA27" s="86"/>
      <c r="AB27" s="86"/>
      <c r="AC27" s="86"/>
      <c r="AD27" s="86"/>
    </row>
    <row r="28" spans="1:30" x14ac:dyDescent="0.25">
      <c r="A28" s="24"/>
      <c r="B28" s="95"/>
      <c r="C28" s="1"/>
      <c r="D28" s="95"/>
      <c r="E28" s="96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5"/>
      <c r="X28" s="1"/>
      <c r="Y28" s="86"/>
      <c r="Z28" s="86"/>
      <c r="AA28" s="86"/>
      <c r="AB28" s="86"/>
      <c r="AC28" s="86"/>
      <c r="AD28" s="86"/>
    </row>
    <row r="29" spans="1:30" x14ac:dyDescent="0.25">
      <c r="A29" s="24"/>
      <c r="B29" s="95"/>
      <c r="C29" s="1"/>
      <c r="D29" s="95"/>
      <c r="E29" s="96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5"/>
      <c r="X29" s="1"/>
      <c r="Y29" s="86"/>
      <c r="Z29" s="86"/>
      <c r="AA29" s="86"/>
      <c r="AB29" s="86"/>
      <c r="AC29" s="86"/>
      <c r="AD29" s="86"/>
    </row>
    <row r="30" spans="1:30" x14ac:dyDescent="0.25">
      <c r="A30" s="24"/>
      <c r="B30" s="95"/>
      <c r="C30" s="1"/>
      <c r="D30" s="95"/>
      <c r="E30" s="96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5"/>
      <c r="X30" s="1"/>
      <c r="Y30" s="86"/>
      <c r="Z30" s="86"/>
      <c r="AA30" s="86"/>
      <c r="AB30" s="86"/>
      <c r="AC30" s="86"/>
      <c r="AD30" s="86"/>
    </row>
    <row r="31" spans="1:30" x14ac:dyDescent="0.25">
      <c r="A31" s="24"/>
      <c r="B31" s="95"/>
      <c r="C31" s="1"/>
      <c r="D31" s="95"/>
      <c r="E31" s="96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5"/>
      <c r="X31" s="1"/>
      <c r="Y31" s="86"/>
      <c r="Z31" s="86"/>
      <c r="AA31" s="86"/>
      <c r="AB31" s="86"/>
      <c r="AC31" s="86"/>
      <c r="AD31" s="86"/>
    </row>
    <row r="32" spans="1:30" x14ac:dyDescent="0.25">
      <c r="A32" s="24"/>
      <c r="B32" s="95"/>
      <c r="C32" s="1"/>
      <c r="D32" s="95"/>
      <c r="E32" s="96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5"/>
      <c r="X32" s="1"/>
      <c r="Y32" s="86"/>
      <c r="Z32" s="86"/>
      <c r="AA32" s="86"/>
      <c r="AB32" s="86"/>
      <c r="AC32" s="86"/>
      <c r="AD32" s="86"/>
    </row>
    <row r="33" spans="1:30" x14ac:dyDescent="0.25">
      <c r="A33" s="24"/>
      <c r="B33" s="95"/>
      <c r="C33" s="1"/>
      <c r="D33" s="95"/>
      <c r="E33" s="96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5"/>
      <c r="X33" s="1"/>
      <c r="Y33" s="86"/>
      <c r="Z33" s="86"/>
      <c r="AA33" s="86"/>
      <c r="AB33" s="86"/>
      <c r="AC33" s="86"/>
      <c r="AD33" s="86"/>
    </row>
    <row r="34" spans="1:30" x14ac:dyDescent="0.25">
      <c r="A34" s="24"/>
      <c r="B34" s="95"/>
      <c r="C34" s="1"/>
      <c r="D34" s="95"/>
      <c r="E34" s="96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5"/>
      <c r="X34" s="1"/>
      <c r="Y34" s="86"/>
      <c r="Z34" s="86"/>
      <c r="AA34" s="86"/>
      <c r="AB34" s="86"/>
      <c r="AC34" s="86"/>
      <c r="AD34" s="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2019-01-27T19:41:30Z</dcterms:modified>
</cp:coreProperties>
</file>