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G10" i="5"/>
  <c r="K17" i="5" l="1"/>
  <c r="F17" i="5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AR13" i="5" l="1"/>
  <c r="K18" i="5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<sst xmlns="http://schemas.openxmlformats.org/spreadsheetml/2006/main" count="87" uniqueCount="34">
  <si>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</si>
  <si>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</si>
  <si>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</si>
  <si>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</si>
  <si>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</si>
  <si>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</si>
  <si>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</si>
  <si>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</si>
  <si>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</si>
  <si>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</si>
  <si>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</si>
  <si>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</si>
  <si>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</si>
  <si>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</si>
  <si>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</si>
  <si>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</si>
  <si>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</si>
  <si>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</si>
  <si>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</si>
  <si>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</si>
  <si>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</si>
  <si>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</si>
  <si>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</si>
  <si>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</si>
  <si>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</si>
  <si>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Jani Pursiainen</t>
  </si>
  <si>
    <t>6.</t>
  </si>
  <si>
    <t>KPL  2</t>
  </si>
  <si>
    <t>2.</t>
  </si>
  <si>
    <t>4.</t>
  </si>
  <si>
    <t>1.</t>
  </si>
  <si>
    <t>LMV</t>
  </si>
  <si>
    <t>28.4.1996   Kouvola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</si>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</sst>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14</v>
      </c>
      <c r="AB4" s="12">
        <v>0</v>
      </c>
      <c r="AC4" s="12">
        <v>2</v>
      </c>
      <c r="AD4" s="12">
        <v>2</v>
      </c>
      <c r="AE4" s="12">
        <v>19</v>
      </c>
      <c r="AF4" s="68">
        <v>0.31659999999999999</v>
      </c>
      <c r="AG4" s="69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9</v>
      </c>
      <c r="AB5" s="12">
        <v>0</v>
      </c>
      <c r="AC5" s="12">
        <v>4</v>
      </c>
      <c r="AD5" s="12">
        <v>2</v>
      </c>
      <c r="AE5" s="12">
        <v>22</v>
      </c>
      <c r="AF5" s="68">
        <v>0.45829999999999999</v>
      </c>
      <c r="AG5" s="69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27</v>
      </c>
      <c r="AA6" s="12">
        <v>15</v>
      </c>
      <c r="AB6" s="12">
        <v>0</v>
      </c>
      <c r="AC6" s="12">
        <v>20</v>
      </c>
      <c r="AD6" s="12">
        <v>5</v>
      </c>
      <c r="AE6" s="12">
        <v>55</v>
      </c>
      <c r="AF6" s="68">
        <v>0.59130000000000005</v>
      </c>
      <c r="AG6" s="69">
        <v>93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3</v>
      </c>
      <c r="AP6" s="12">
        <v>0</v>
      </c>
      <c r="AQ6" s="12">
        <v>10</v>
      </c>
      <c r="AR6" s="65">
        <v>0.625</v>
      </c>
      <c r="AS6" s="66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28</v>
      </c>
      <c r="Z7" s="1" t="s">
        <v>27</v>
      </c>
      <c r="AA7" s="12">
        <v>16</v>
      </c>
      <c r="AB7" s="12">
        <v>1</v>
      </c>
      <c r="AC7" s="12">
        <v>7</v>
      </c>
      <c r="AD7" s="12">
        <v>10</v>
      </c>
      <c r="AE7" s="12">
        <v>51</v>
      </c>
      <c r="AF7" s="68">
        <v>0.57950000000000002</v>
      </c>
      <c r="AG7" s="69">
        <v>88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27</v>
      </c>
      <c r="AA8" s="12">
        <v>15</v>
      </c>
      <c r="AB8" s="12">
        <v>0</v>
      </c>
      <c r="AC8" s="12">
        <v>29</v>
      </c>
      <c r="AD8" s="12">
        <v>9</v>
      </c>
      <c r="AE8" s="12">
        <v>70</v>
      </c>
      <c r="AF8" s="68">
        <v>0.6603</v>
      </c>
      <c r="AG8" s="69">
        <v>106</v>
      </c>
      <c r="AH8" s="7" t="s">
        <v>26</v>
      </c>
      <c r="AI8" s="7"/>
      <c r="AJ8" s="7"/>
      <c r="AK8" s="7"/>
      <c r="AL8" s="10"/>
      <c r="AM8" s="12">
        <v>4</v>
      </c>
      <c r="AN8" s="12">
        <v>0</v>
      </c>
      <c r="AO8" s="12">
        <v>6</v>
      </c>
      <c r="AP8" s="12">
        <v>3</v>
      </c>
      <c r="AQ8" s="12">
        <v>15</v>
      </c>
      <c r="AR8" s="65">
        <v>0.6</v>
      </c>
      <c r="AS8" s="66">
        <v>25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29</v>
      </c>
      <c r="Z9" s="1" t="s">
        <v>27</v>
      </c>
      <c r="AA9" s="12">
        <v>13</v>
      </c>
      <c r="AB9" s="12">
        <v>0</v>
      </c>
      <c r="AC9" s="12">
        <v>11</v>
      </c>
      <c r="AD9" s="12">
        <v>3</v>
      </c>
      <c r="AE9" s="12">
        <v>48</v>
      </c>
      <c r="AF9" s="68">
        <v>0.48970000000000002</v>
      </c>
      <c r="AG9" s="69">
        <v>98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3</v>
      </c>
      <c r="AP9" s="12">
        <v>1</v>
      </c>
      <c r="AQ9" s="12">
        <v>11</v>
      </c>
      <c r="AR9" s="65">
        <v>0.78569999999999995</v>
      </c>
      <c r="AS9" s="66"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30</v>
      </c>
      <c r="Z10" s="1" t="s">
        <v>31</v>
      </c>
      <c r="AA10" s="12">
        <v>14</v>
      </c>
      <c r="AB10" s="12">
        <v>5</v>
      </c>
      <c r="AC10" s="12">
        <v>16</v>
      </c>
      <c r="AD10" s="12">
        <v>11</v>
      </c>
      <c r="AE10" s="12">
        <v>61</v>
      </c>
      <c r="AF10" s="68">
        <v>0.59219999999999995</v>
      </c>
      <c r="AG10" s="69">
        <f>PRODUCT(AE10/AF10)</f>
        <v>103.00574130361365</v>
      </c>
      <c r="AH10" s="7"/>
      <c r="AI10" s="7"/>
      <c r="AJ10" s="7"/>
      <c r="AK10" s="7"/>
      <c r="AL10" s="10"/>
      <c r="AM10" s="12">
        <v>8</v>
      </c>
      <c r="AN10" s="12">
        <v>0</v>
      </c>
      <c r="AO10" s="13">
        <v>3</v>
      </c>
      <c r="AP10" s="12">
        <v>1</v>
      </c>
      <c r="AQ10" s="12">
        <v>19</v>
      </c>
      <c r="AR10" s="59">
        <v>0.4042</v>
      </c>
      <c r="AS10" s="10">
        <f>PRODUCT(AQ10/AR10)</f>
        <v>47.006432459178626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28</v>
      </c>
      <c r="Z11" s="1" t="s">
        <v>31</v>
      </c>
      <c r="AA11" s="12">
        <v>14</v>
      </c>
      <c r="AB11" s="12">
        <v>1</v>
      </c>
      <c r="AC11" s="12">
        <v>10</v>
      </c>
      <c r="AD11" s="12">
        <v>10</v>
      </c>
      <c r="AE11" s="12">
        <v>45</v>
      </c>
      <c r="AF11" s="68">
        <v>0.54210000000000003</v>
      </c>
      <c r="AG11" s="19">
        <v>83</v>
      </c>
      <c r="AH11" s="40"/>
      <c r="AI11" s="7"/>
      <c r="AJ11" s="7"/>
      <c r="AK11" s="7"/>
      <c r="AM11" s="12">
        <v>4</v>
      </c>
      <c r="AN11" s="12">
        <v>0</v>
      </c>
      <c r="AO11" s="13">
        <v>2</v>
      </c>
      <c r="AP11" s="12">
        <v>1</v>
      </c>
      <c r="AQ11" s="12">
        <v>12</v>
      </c>
      <c r="AR11" s="65">
        <v>0.48</v>
      </c>
      <c r="AS11" s="19">
        <v>25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28</v>
      </c>
      <c r="Z12" s="1" t="s">
        <v>31</v>
      </c>
      <c r="AA12" s="12">
        <v>6</v>
      </c>
      <c r="AB12" s="12">
        <v>1</v>
      </c>
      <c r="AC12" s="12">
        <v>5</v>
      </c>
      <c r="AD12" s="12">
        <v>3</v>
      </c>
      <c r="AE12" s="12">
        <v>24</v>
      </c>
      <c r="AF12" s="32">
        <v>0.58530000000000004</v>
      </c>
      <c r="AG12" s="19">
        <v>41</v>
      </c>
      <c r="AH12" s="40"/>
      <c r="AI12" s="7"/>
      <c r="AJ12" s="7"/>
      <c r="AK12" s="7"/>
      <c r="AL12" s="70"/>
      <c r="AM12" s="12"/>
      <c r="AN12" s="12"/>
      <c r="AO12" s="13"/>
      <c r="AP12" s="12"/>
      <c r="AQ12" s="12"/>
      <c r="AR12" s="65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116</v>
      </c>
      <c r="AB13" s="36">
        <f>SUM(AB4:AB12)</f>
        <v>8</v>
      </c>
      <c r="AC13" s="36">
        <f>SUM(AC4:AC12)</f>
        <v>104</v>
      </c>
      <c r="AD13" s="36">
        <f>SUM(AD4:AD12)</f>
        <v>55</v>
      </c>
      <c r="AE13" s="36">
        <f>SUM(AE4:AE12)</f>
        <v>395</v>
      </c>
      <c r="AF13" s="37">
        <f>PRODUCT(AE13/AG13)</f>
        <v>0.54860673650300174</v>
      </c>
      <c r="AG13" s="21">
        <f>SUM(AG4:AG12)</f>
        <v>720.0057413036136</v>
      </c>
      <c r="AH13" s="18"/>
      <c r="AI13" s="29"/>
      <c r="AJ13" s="41"/>
      <c r="AK13" s="42"/>
      <c r="AL13" s="10"/>
      <c r="AM13" s="36">
        <f>SUM(AM4:AM12)</f>
        <v>20</v>
      </c>
      <c r="AN13" s="36">
        <f>SUM(AN4:AN12)</f>
        <v>0</v>
      </c>
      <c r="AO13" s="36">
        <f>SUM(AO4:AO12)</f>
        <v>17</v>
      </c>
      <c r="AP13" s="36">
        <f>SUM(AP4:AP12)</f>
        <v>6</v>
      </c>
      <c r="AQ13" s="36">
        <f>SUM(AQ4:AQ12)</f>
        <v>67</v>
      </c>
      <c r="AR13" s="37">
        <f>PRODUCT(AQ13/AS13)</f>
        <v>0.52753233598254634</v>
      </c>
      <c r="AS13" s="39">
        <f>SUM(AS4:AS12)</f>
        <v>127.00643245917863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33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136</v>
      </c>
      <c r="F18" s="47">
        <f>PRODUCT(AB13+AN13)</f>
        <v>8</v>
      </c>
      <c r="G18" s="47">
        <f>PRODUCT(AC13+AO13)</f>
        <v>121</v>
      </c>
      <c r="H18" s="47">
        <f>PRODUCT(AD13+AP13)</f>
        <v>61</v>
      </c>
      <c r="I18" s="47">
        <f>PRODUCT(AE13+AQ13)</f>
        <v>462</v>
      </c>
      <c r="J18" s="60">
        <f>PRODUCT(I18/K18)</f>
        <v>0.54544670585736377</v>
      </c>
      <c r="K18" s="10">
        <f>PRODUCT(AG13+AS13)</f>
        <v>847.01217376279226</v>
      </c>
      <c r="L18" s="53">
        <f>PRODUCT((F18+G18)/E18)</f>
        <v>0.94852941176470584</v>
      </c>
      <c r="M18" s="53">
        <f>PRODUCT(H18/E18)</f>
        <v>0.4485294117647059</v>
      </c>
      <c r="N18" s="53">
        <f>PRODUCT((F18+G18+H18)/E18)</f>
        <v>1.3970588235294117</v>
      </c>
      <c r="O18" s="53">
        <f>PRODUCT(I18/E18)</f>
        <v>3.3970588235294117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136</v>
      </c>
      <c r="F19" s="47">
        <f t="shared" ref="F19:I19" si="0">SUM(F16:F18)</f>
        <v>8</v>
      </c>
      <c r="G19" s="47">
        <f t="shared" si="0"/>
        <v>121</v>
      </c>
      <c r="H19" s="47">
        <f t="shared" si="0"/>
        <v>61</v>
      </c>
      <c r="I19" s="47">
        <f t="shared" si="0"/>
        <v>462</v>
      </c>
      <c r="J19" s="60">
        <f>PRODUCT(I19/K19)</f>
        <v>0.54544670585736377</v>
      </c>
      <c r="K19" s="16">
        <f>SUM(K16:K18)</f>
        <v>847.01217376279226</v>
      </c>
      <c r="L19" s="53">
        <f>PRODUCT((F19+G19)/E19)</f>
        <v>0.94852941176470584</v>
      </c>
      <c r="M19" s="53">
        <f>PRODUCT(H19/E19)</f>
        <v>0.4485294117647059</v>
      </c>
      <c r="N19" s="53">
        <f>PRODUCT((F19+G19+H19)/E19)</f>
        <v>1.3970588235294117</v>
      </c>
      <c r="O19" s="53">
        <f>PRODUCT(I19/E19)</f>
        <v>3.3970588235294117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  <row r="234" spans="20:36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</row>
    <row r="235" spans="20:36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</row>
    <row r="236" spans="20:36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</row>
    <row r="237" spans="20:36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</row>
    <row r="238" spans="20:36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</row>
    <row r="239" spans="20:36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</row>
    <row r="240" spans="20:36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</row>
    <row r="241" spans="20:36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</row>
    <row r="242" spans="20:36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</row>
    <row r="243" spans="20:36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</row>
    <row r="244" spans="20:36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</row>
    <row r="245" spans="20:36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</row>
    <row r="246" spans="20:36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</row>
  </sheetData>
  <sortState ref="X11:AT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2020-08-30T09:34:59Z</dcterms:modified>
</cp:coreProperties>
</file>