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O12" i="1"/>
  <c r="O11" i="1"/>
  <c r="O10" i="1"/>
  <c r="O9" i="1"/>
  <c r="O8" i="1"/>
  <c r="O7" i="1"/>
  <c r="O13" i="1"/>
  <c r="O15" i="1"/>
  <c r="AE15" i="1"/>
  <c r="AD15" i="1"/>
  <c r="AC15" i="1"/>
  <c r="AB15" i="1"/>
  <c r="AA15" i="1"/>
  <c r="Z15" i="1"/>
  <c r="Y15" i="1"/>
  <c r="I21" i="1"/>
  <c r="O21" i="1" s="1"/>
  <c r="X15" i="1"/>
  <c r="H21" i="1"/>
  <c r="W15" i="1"/>
  <c r="G21" i="1"/>
  <c r="V15" i="1"/>
  <c r="F21" i="1"/>
  <c r="K21" i="1" s="1"/>
  <c r="U15" i="1"/>
  <c r="E21" i="1"/>
  <c r="T15" i="1"/>
  <c r="I20" i="1"/>
  <c r="S15" i="1"/>
  <c r="H20" i="1"/>
  <c r="R15" i="1"/>
  <c r="G20" i="1" s="1"/>
  <c r="Q15" i="1"/>
  <c r="F20" i="1"/>
  <c r="P15" i="1"/>
  <c r="E20" i="1" s="1"/>
  <c r="M15" i="1"/>
  <c r="L15" i="1"/>
  <c r="K15" i="1"/>
  <c r="J15" i="1"/>
  <c r="I15" i="1"/>
  <c r="I19" i="1" s="1"/>
  <c r="H15" i="1"/>
  <c r="H19" i="1" s="1"/>
  <c r="G15" i="1"/>
  <c r="G19" i="1" s="1"/>
  <c r="G22" i="1" s="1"/>
  <c r="F15" i="1"/>
  <c r="F19" i="1" s="1"/>
  <c r="E15" i="1"/>
  <c r="E19" i="1" s="1"/>
  <c r="M21" i="1"/>
  <c r="O19" i="1"/>
  <c r="L21" i="1"/>
  <c r="O20" i="1"/>
  <c r="F22" i="1" l="1"/>
  <c r="K22" i="1" s="1"/>
  <c r="K19" i="1"/>
  <c r="H22" i="1"/>
  <c r="L22" i="1" s="1"/>
  <c r="L19" i="1"/>
  <c r="L20" i="1"/>
  <c r="M20" i="1"/>
  <c r="O22" i="1"/>
  <c r="E22" i="1"/>
  <c r="M19" i="1"/>
  <c r="I22" i="1"/>
  <c r="K20" i="1"/>
  <c r="D16" i="1"/>
  <c r="N15" i="1"/>
  <c r="N19" i="1" s="1"/>
  <c r="M22" i="1" l="1"/>
  <c r="N22" i="1"/>
</calcChain>
</file>

<file path=xl/sharedStrings.xml><?xml version="1.0" encoding="utf-8"?>
<sst xmlns="http://schemas.openxmlformats.org/spreadsheetml/2006/main" count="141" uniqueCount="100">
  <si>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</si>
  <si>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</si>
  <si>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</si>
  <si>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</si>
  <si>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</si>
  <si>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</si>
  <si>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</si>
  <si>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</si>
  <si>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</si>
  <si>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</si>
  <si>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</si>
  <si>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</si>
  <si>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</si>
  <si>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</si>
  <si>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</si>
  <si>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</si>
  <si>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</si>
  <si>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</si>
  <si>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</si>
  <si>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</si>
  <si>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</si>
  <si>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</si>
  <si>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</si>
  <si>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</si>
  <si>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</si>
  <si>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</si>
  <si>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</si>
  <si>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</si>
  <si>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</si>
  <si>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</si>
  <si>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</si>
  <si>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</si>
  <si>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</si>
  <si>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</si>
  <si>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</si>
  <si>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</si>
  <si>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</si>
  <si>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</si>
  <si>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5.</t>
  </si>
  <si>
    <t>play off</t>
  </si>
  <si>
    <t>1.  ottelu</t>
  </si>
  <si>
    <t>4.</t>
  </si>
  <si>
    <t>11.</t>
  </si>
  <si>
    <t>superpesiskarsinta</t>
  </si>
  <si>
    <t>SoJy</t>
  </si>
  <si>
    <t>karsintasarja</t>
  </si>
  <si>
    <t>8.</t>
  </si>
  <si>
    <t>SiiPe</t>
  </si>
  <si>
    <t>4.  ottelu</t>
  </si>
  <si>
    <t>Piia Pulkkinen</t>
  </si>
  <si>
    <t>10.</t>
  </si>
  <si>
    <t xml:space="preserve">jatkosarja   </t>
  </si>
  <si>
    <t>PeTo-Jussit</t>
  </si>
  <si>
    <t>12.06. 2005  Kirittäret - SoJy  2-0  (2-1, 32-2)</t>
  </si>
  <si>
    <t xml:space="preserve">  19 v   0 kk 28 pv</t>
  </si>
  <si>
    <t>21.06. 2005  SoJy - Pesäkarhut  1-0  (6-6, 8-4)</t>
  </si>
  <si>
    <t xml:space="preserve">  19 v   1 kk   6 pv</t>
  </si>
  <si>
    <t>31.05. 2006  SoJy - YPJ  2-0  (4-3, 4-3)</t>
  </si>
  <si>
    <t>21.  ottelu</t>
  </si>
  <si>
    <t xml:space="preserve">  20 v   0 kk 16 pv</t>
  </si>
  <si>
    <t>26.06. 2007  SiiPe - ViU  2-1  (10-2, 1-8, 5-3)</t>
  </si>
  <si>
    <t>45.  ottelu</t>
  </si>
  <si>
    <t xml:space="preserve">  21 v   1 kk 11 pv</t>
  </si>
  <si>
    <t>Pesä Ysit</t>
  </si>
  <si>
    <t>Seurat</t>
  </si>
  <si>
    <t>KK-P = Kuhmon Kiva-Pesis  (1934),  kasvattajaseura</t>
  </si>
  <si>
    <t>SoJy = Sotkamon Jymy  (1909)</t>
  </si>
  <si>
    <t>Pesä Ysit = Pesä Ysit, Lappeenranta  (1976)</t>
  </si>
  <si>
    <t>PeTo-Jussit = PeTo-Jussit, Seinäjoki  (2004)</t>
  </si>
  <si>
    <t>SiiPe = Siilinjärven Pesis  (1987)</t>
  </si>
  <si>
    <t>15.5.1986   Kuhmo</t>
  </si>
  <si>
    <t>KPK</t>
  </si>
  <si>
    <t>ykköspesis</t>
  </si>
  <si>
    <t>KPK = Kajaanin Pallokerho  (1933)</t>
  </si>
  <si>
    <t>suomensarja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</si>
  <si>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</si>
  <si>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</si>
  <si>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</si>
  <si>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</si>
  <si>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</si>
  <si>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</si>
  <si>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</si>
  <si>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</si>
  <si>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</si>
  <si>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</si>
  <si>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</si>
  <si>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</si>
  <si>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</si>
  <si>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</si>
  <si>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0-2  (3-4, 0-1)</t>
  </si>
  <si>
    <t>3v</t>
  </si>
  <si>
    <t>Jussi Viljanen</t>
  </si>
  <si>
    <t>3110</t>
  </si>
  <si>
    <t>26 v  2 kk  6 pv</t>
  </si>
  <si>
    <t xml:space="preserve"> ITÄ - LÄNSI - KORTTI</t>
  </si>
  <si>
    <t>NAISET</t>
  </si>
  <si>
    <t>27.06. 2012  Sotkamo</t>
  </si>
  <si>
    <t>3/6</t>
  </si>
  <si>
    <t>3/5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</si>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</sst>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4" borderId="6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6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8" fillId="8" borderId="1" xfId="0" applyFont="1" applyFill="1" applyBorder="1"/>
    <xf numFmtId="0" fontId="1" fillId="10" borderId="1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14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0" customWidth="1"/>
    <col min="4" max="4" width="14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23" width="5.7109375" style="82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2.85546875" style="28" customWidth="1"/>
    <col min="33" max="33" width="62.42578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49</v>
      </c>
      <c r="C1" s="2"/>
      <c r="D1" s="3"/>
      <c r="E1" s="4" t="s">
        <v>70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">
      <c r="A4" s="1"/>
      <c r="B4" s="84">
        <v>2002</v>
      </c>
      <c r="C4" s="84"/>
      <c r="D4" s="85" t="s">
        <v>71</v>
      </c>
      <c r="E4" s="84"/>
      <c r="F4" s="87" t="s">
        <v>72</v>
      </c>
      <c r="G4" s="89"/>
      <c r="H4" s="88"/>
      <c r="I4" s="84"/>
      <c r="J4" s="84"/>
      <c r="K4" s="84"/>
      <c r="L4" s="84"/>
      <c r="M4" s="84"/>
      <c r="N4" s="86"/>
      <c r="O4" s="27"/>
      <c r="P4" s="29"/>
      <c r="Q4" s="29"/>
      <c r="R4" s="29"/>
      <c r="S4" s="29"/>
      <c r="T4" s="29"/>
      <c r="U4" s="32"/>
      <c r="V4" s="32"/>
      <c r="W4" s="32"/>
      <c r="X4" s="32"/>
      <c r="Y4" s="32"/>
      <c r="Z4" s="29"/>
      <c r="AA4" s="29"/>
      <c r="AB4" s="34"/>
      <c r="AC4" s="29"/>
      <c r="AD4" s="29"/>
      <c r="AE4" s="29"/>
      <c r="AF4" s="15"/>
      <c r="AG4" s="25"/>
      <c r="AH4" s="26"/>
      <c r="AI4" s="26"/>
      <c r="AJ4" s="26"/>
      <c r="AK4" s="26"/>
      <c r="AL4" s="9"/>
    </row>
    <row r="5" spans="1:38" ht="15" customHeight="1" x14ac:dyDescent="0.2">
      <c r="A5" s="1"/>
      <c r="B5" s="90">
        <v>2003</v>
      </c>
      <c r="C5" s="90"/>
      <c r="D5" s="91" t="s">
        <v>71</v>
      </c>
      <c r="E5" s="90"/>
      <c r="F5" s="93" t="s">
        <v>74</v>
      </c>
      <c r="G5" s="90"/>
      <c r="H5" s="90"/>
      <c r="I5" s="90"/>
      <c r="J5" s="90"/>
      <c r="K5" s="90"/>
      <c r="L5" s="90"/>
      <c r="M5" s="90"/>
      <c r="N5" s="92"/>
      <c r="O5" s="27"/>
      <c r="P5" s="29"/>
      <c r="Q5" s="29"/>
      <c r="R5" s="29"/>
      <c r="S5" s="29"/>
      <c r="T5" s="29"/>
      <c r="U5" s="32"/>
      <c r="V5" s="32"/>
      <c r="W5" s="32"/>
      <c r="X5" s="32"/>
      <c r="Y5" s="32"/>
      <c r="Z5" s="29"/>
      <c r="AA5" s="29"/>
      <c r="AB5" s="34"/>
      <c r="AC5" s="29"/>
      <c r="AD5" s="29"/>
      <c r="AE5" s="29"/>
      <c r="AF5" s="35"/>
      <c r="AG5" s="25"/>
      <c r="AH5" s="26"/>
      <c r="AI5" s="26"/>
      <c r="AJ5" s="26"/>
      <c r="AK5" s="26"/>
      <c r="AL5" s="9"/>
    </row>
    <row r="6" spans="1:38" ht="15" customHeight="1" x14ac:dyDescent="0.2">
      <c r="A6" s="1"/>
      <c r="B6" s="84">
        <v>2004</v>
      </c>
      <c r="C6" s="84"/>
      <c r="D6" s="85" t="s">
        <v>71</v>
      </c>
      <c r="E6" s="84"/>
      <c r="F6" s="87" t="s">
        <v>72</v>
      </c>
      <c r="G6" s="89"/>
      <c r="H6" s="88"/>
      <c r="I6" s="84"/>
      <c r="J6" s="84"/>
      <c r="K6" s="84"/>
      <c r="L6" s="84"/>
      <c r="M6" s="84"/>
      <c r="N6" s="86"/>
      <c r="O6" s="27"/>
      <c r="P6" s="29"/>
      <c r="Q6" s="29"/>
      <c r="R6" s="29"/>
      <c r="S6" s="29"/>
      <c r="T6" s="29"/>
      <c r="U6" s="32"/>
      <c r="V6" s="32"/>
      <c r="W6" s="32"/>
      <c r="X6" s="32"/>
      <c r="Y6" s="32"/>
      <c r="Z6" s="29"/>
      <c r="AA6" s="29"/>
      <c r="AB6" s="34"/>
      <c r="AC6" s="29"/>
      <c r="AD6" s="29"/>
      <c r="AE6" s="29"/>
      <c r="AF6" s="35"/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29">
        <v>2005</v>
      </c>
      <c r="C7" s="29" t="s">
        <v>42</v>
      </c>
      <c r="D7" s="30" t="s">
        <v>44</v>
      </c>
      <c r="E7" s="29">
        <v>15</v>
      </c>
      <c r="F7" s="29">
        <v>0</v>
      </c>
      <c r="G7" s="29">
        <v>4</v>
      </c>
      <c r="H7" s="29">
        <v>0</v>
      </c>
      <c r="I7" s="29">
        <v>17</v>
      </c>
      <c r="J7" s="29">
        <v>1</v>
      </c>
      <c r="K7" s="29">
        <v>3</v>
      </c>
      <c r="L7" s="29">
        <v>9</v>
      </c>
      <c r="M7" s="29">
        <v>4</v>
      </c>
      <c r="N7" s="31">
        <v>0.32690000000000002</v>
      </c>
      <c r="O7" s="27">
        <f t="shared" ref="O7:O14" si="0">PRODUCT(I7/N7)</f>
        <v>52.003670847353924</v>
      </c>
      <c r="P7" s="29"/>
      <c r="Q7" s="29"/>
      <c r="R7" s="29"/>
      <c r="S7" s="29"/>
      <c r="T7" s="29"/>
      <c r="U7" s="32">
        <v>1</v>
      </c>
      <c r="V7" s="32">
        <v>0</v>
      </c>
      <c r="W7" s="32">
        <v>0</v>
      </c>
      <c r="X7" s="32">
        <v>0</v>
      </c>
      <c r="Y7" s="32">
        <v>1</v>
      </c>
      <c r="Z7" s="29"/>
      <c r="AA7" s="29"/>
      <c r="AB7" s="29"/>
      <c r="AC7" s="29"/>
      <c r="AD7" s="29"/>
      <c r="AE7" s="29"/>
      <c r="AF7" s="83" t="s">
        <v>45</v>
      </c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29">
        <v>2006</v>
      </c>
      <c r="C8" s="29" t="s">
        <v>50</v>
      </c>
      <c r="D8" s="30" t="s">
        <v>44</v>
      </c>
      <c r="E8" s="29">
        <v>19</v>
      </c>
      <c r="F8" s="29">
        <v>0</v>
      </c>
      <c r="G8" s="29">
        <v>3</v>
      </c>
      <c r="H8" s="29">
        <v>3</v>
      </c>
      <c r="I8" s="29">
        <v>41</v>
      </c>
      <c r="J8" s="29">
        <v>6</v>
      </c>
      <c r="K8" s="29">
        <v>22</v>
      </c>
      <c r="L8" s="29">
        <v>10</v>
      </c>
      <c r="M8" s="29">
        <v>3</v>
      </c>
      <c r="N8" s="31">
        <v>0.43149999999999999</v>
      </c>
      <c r="O8" s="27">
        <f t="shared" si="0"/>
        <v>95.017381228273464</v>
      </c>
      <c r="P8" s="29"/>
      <c r="Q8" s="29"/>
      <c r="R8" s="29"/>
      <c r="S8" s="29"/>
      <c r="T8" s="29"/>
      <c r="U8" s="32"/>
      <c r="V8" s="32"/>
      <c r="W8" s="32"/>
      <c r="X8" s="32"/>
      <c r="Y8" s="32"/>
      <c r="Z8" s="29"/>
      <c r="AA8" s="29"/>
      <c r="AB8" s="34"/>
      <c r="AC8" s="29"/>
      <c r="AD8" s="29"/>
      <c r="AE8" s="29"/>
      <c r="AF8" s="35"/>
      <c r="AG8" s="25"/>
      <c r="AH8" s="26"/>
      <c r="AI8" s="26"/>
      <c r="AJ8" s="26"/>
      <c r="AK8" s="26"/>
      <c r="AL8" s="9"/>
    </row>
    <row r="9" spans="1:38" ht="15" customHeight="1" x14ac:dyDescent="0.2">
      <c r="A9" s="1"/>
      <c r="B9" s="29">
        <v>2007</v>
      </c>
      <c r="C9" s="29" t="s">
        <v>50</v>
      </c>
      <c r="D9" s="30" t="s">
        <v>47</v>
      </c>
      <c r="E9" s="29">
        <v>20</v>
      </c>
      <c r="F9" s="29">
        <v>2</v>
      </c>
      <c r="G9" s="29">
        <v>5</v>
      </c>
      <c r="H9" s="29">
        <v>14</v>
      </c>
      <c r="I9" s="29">
        <v>54</v>
      </c>
      <c r="J9" s="29">
        <v>14</v>
      </c>
      <c r="K9" s="29">
        <v>12</v>
      </c>
      <c r="L9" s="29">
        <v>21</v>
      </c>
      <c r="M9" s="29">
        <v>7</v>
      </c>
      <c r="N9" s="31">
        <v>0.45369999999999999</v>
      </c>
      <c r="O9" s="27">
        <f t="shared" si="0"/>
        <v>119.02137976636544</v>
      </c>
      <c r="P9" s="29"/>
      <c r="Q9" s="29"/>
      <c r="R9" s="29"/>
      <c r="S9" s="29"/>
      <c r="T9" s="29"/>
      <c r="U9" s="32">
        <v>2</v>
      </c>
      <c r="V9" s="32">
        <v>0</v>
      </c>
      <c r="W9" s="32">
        <v>3</v>
      </c>
      <c r="X9" s="32">
        <v>2</v>
      </c>
      <c r="Y9" s="32">
        <v>4</v>
      </c>
      <c r="Z9" s="29"/>
      <c r="AA9" s="29"/>
      <c r="AB9" s="34"/>
      <c r="AC9" s="29"/>
      <c r="AD9" s="29"/>
      <c r="AE9" s="29"/>
      <c r="AF9" s="33" t="s">
        <v>43</v>
      </c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29">
        <v>2008</v>
      </c>
      <c r="C10" s="29" t="s">
        <v>46</v>
      </c>
      <c r="D10" s="30" t="s">
        <v>47</v>
      </c>
      <c r="E10" s="29">
        <v>20</v>
      </c>
      <c r="F10" s="29">
        <v>2</v>
      </c>
      <c r="G10" s="29">
        <v>7</v>
      </c>
      <c r="H10" s="29">
        <v>14</v>
      </c>
      <c r="I10" s="29">
        <v>46</v>
      </c>
      <c r="J10" s="29">
        <v>19</v>
      </c>
      <c r="K10" s="29">
        <v>8</v>
      </c>
      <c r="L10" s="29">
        <v>10</v>
      </c>
      <c r="M10" s="29">
        <v>9</v>
      </c>
      <c r="N10" s="31">
        <v>0.47720000000000001</v>
      </c>
      <c r="O10" s="27">
        <f t="shared" si="0"/>
        <v>96.395641240569987</v>
      </c>
      <c r="P10" s="29">
        <v>7</v>
      </c>
      <c r="Q10" s="29">
        <v>0</v>
      </c>
      <c r="R10" s="29">
        <v>0</v>
      </c>
      <c r="S10" s="29">
        <v>9</v>
      </c>
      <c r="T10" s="29">
        <v>27</v>
      </c>
      <c r="U10" s="32"/>
      <c r="V10" s="32"/>
      <c r="W10" s="32"/>
      <c r="X10" s="32"/>
      <c r="Y10" s="32"/>
      <c r="Z10" s="29"/>
      <c r="AA10" s="29"/>
      <c r="AB10" s="29"/>
      <c r="AC10" s="29"/>
      <c r="AD10" s="29"/>
      <c r="AE10" s="29"/>
      <c r="AF10" s="15" t="s">
        <v>51</v>
      </c>
      <c r="AG10" s="25"/>
      <c r="AH10" s="26"/>
      <c r="AI10" s="26"/>
      <c r="AJ10" s="26"/>
      <c r="AK10" s="26"/>
      <c r="AL10" s="9"/>
    </row>
    <row r="11" spans="1:38" ht="15" customHeight="1" x14ac:dyDescent="0.2">
      <c r="A11" s="1"/>
      <c r="B11" s="29">
        <v>2009</v>
      </c>
      <c r="C11" s="29" t="s">
        <v>41</v>
      </c>
      <c r="D11" s="30" t="s">
        <v>52</v>
      </c>
      <c r="E11" s="29">
        <v>24</v>
      </c>
      <c r="F11" s="29">
        <v>0</v>
      </c>
      <c r="G11" s="29">
        <v>7</v>
      </c>
      <c r="H11" s="29">
        <v>19</v>
      </c>
      <c r="I11" s="29">
        <v>51</v>
      </c>
      <c r="J11" s="29">
        <v>23</v>
      </c>
      <c r="K11" s="29">
        <v>11</v>
      </c>
      <c r="L11" s="29">
        <v>10</v>
      </c>
      <c r="M11" s="29">
        <v>7</v>
      </c>
      <c r="N11" s="31">
        <v>0.42849999999999999</v>
      </c>
      <c r="O11" s="27">
        <f t="shared" si="0"/>
        <v>119.01983663943992</v>
      </c>
      <c r="P11" s="29">
        <v>9</v>
      </c>
      <c r="Q11" s="29">
        <v>0</v>
      </c>
      <c r="R11" s="29">
        <v>1</v>
      </c>
      <c r="S11" s="29">
        <v>7</v>
      </c>
      <c r="T11" s="29">
        <v>17</v>
      </c>
      <c r="U11" s="32"/>
      <c r="V11" s="32"/>
      <c r="W11" s="32"/>
      <c r="X11" s="32"/>
      <c r="Y11" s="32"/>
      <c r="Z11" s="29"/>
      <c r="AA11" s="29"/>
      <c r="AB11" s="29"/>
      <c r="AC11" s="29"/>
      <c r="AD11" s="29"/>
      <c r="AE11" s="29"/>
      <c r="AF11" s="15" t="s">
        <v>39</v>
      </c>
      <c r="AG11" s="25"/>
      <c r="AH11" s="26"/>
      <c r="AI11" s="26"/>
      <c r="AJ11" s="26"/>
      <c r="AK11" s="26"/>
      <c r="AL11" s="9"/>
    </row>
    <row r="12" spans="1:38" ht="15" customHeight="1" x14ac:dyDescent="0.2">
      <c r="A12" s="1"/>
      <c r="B12" s="29">
        <v>2010</v>
      </c>
      <c r="C12" s="29" t="s">
        <v>38</v>
      </c>
      <c r="D12" s="30" t="s">
        <v>52</v>
      </c>
      <c r="E12" s="29">
        <v>20</v>
      </c>
      <c r="F12" s="29">
        <v>1</v>
      </c>
      <c r="G12" s="29">
        <v>8</v>
      </c>
      <c r="H12" s="29">
        <v>15</v>
      </c>
      <c r="I12" s="29">
        <v>53</v>
      </c>
      <c r="J12" s="29">
        <v>10</v>
      </c>
      <c r="K12" s="29">
        <v>18</v>
      </c>
      <c r="L12" s="29">
        <v>16</v>
      </c>
      <c r="M12" s="29">
        <v>9</v>
      </c>
      <c r="N12" s="31">
        <v>0.47739999999999999</v>
      </c>
      <c r="O12" s="27">
        <f t="shared" si="0"/>
        <v>111.0180142438207</v>
      </c>
      <c r="P12" s="29">
        <v>3</v>
      </c>
      <c r="Q12" s="29">
        <v>0</v>
      </c>
      <c r="R12" s="29">
        <v>0</v>
      </c>
      <c r="S12" s="29">
        <v>4</v>
      </c>
      <c r="T12" s="29">
        <v>9</v>
      </c>
      <c r="U12" s="32"/>
      <c r="V12" s="32"/>
      <c r="W12" s="32"/>
      <c r="X12" s="32"/>
      <c r="Y12" s="32"/>
      <c r="Z12" s="29"/>
      <c r="AA12" s="29"/>
      <c r="AB12" s="29"/>
      <c r="AC12" s="29"/>
      <c r="AD12" s="29"/>
      <c r="AE12" s="29"/>
      <c r="AF12" s="15" t="s">
        <v>39</v>
      </c>
      <c r="AG12" s="25"/>
      <c r="AH12" s="26"/>
      <c r="AI12" s="26"/>
      <c r="AJ12" s="26"/>
      <c r="AK12" s="26"/>
      <c r="AL12" s="9"/>
    </row>
    <row r="13" spans="1:38" ht="15" customHeight="1" x14ac:dyDescent="0.2">
      <c r="A13" s="1"/>
      <c r="B13" s="29">
        <v>2011</v>
      </c>
      <c r="C13" s="29" t="s">
        <v>41</v>
      </c>
      <c r="D13" s="30" t="s">
        <v>63</v>
      </c>
      <c r="E13" s="29">
        <v>22</v>
      </c>
      <c r="F13" s="29">
        <v>2</v>
      </c>
      <c r="G13" s="29">
        <v>9</v>
      </c>
      <c r="H13" s="29">
        <v>19</v>
      </c>
      <c r="I13" s="29">
        <v>67</v>
      </c>
      <c r="J13" s="29">
        <v>18</v>
      </c>
      <c r="K13" s="29">
        <v>21</v>
      </c>
      <c r="L13" s="29">
        <v>17</v>
      </c>
      <c r="M13" s="29">
        <v>11</v>
      </c>
      <c r="N13" s="31">
        <v>0.47899999999999998</v>
      </c>
      <c r="O13" s="27">
        <f t="shared" si="0"/>
        <v>139.87473903966597</v>
      </c>
      <c r="P13" s="29">
        <v>11</v>
      </c>
      <c r="Q13" s="29">
        <v>0</v>
      </c>
      <c r="R13" s="29">
        <v>1</v>
      </c>
      <c r="S13" s="29">
        <v>1</v>
      </c>
      <c r="T13" s="29">
        <v>17</v>
      </c>
      <c r="U13" s="32"/>
      <c r="V13" s="32"/>
      <c r="W13" s="32"/>
      <c r="X13" s="32"/>
      <c r="Y13" s="32"/>
      <c r="Z13" s="29"/>
      <c r="AA13" s="29"/>
      <c r="AB13" s="29"/>
      <c r="AC13" s="29"/>
      <c r="AD13" s="29"/>
      <c r="AE13" s="29"/>
      <c r="AF13" s="15" t="s">
        <v>39</v>
      </c>
      <c r="AG13" s="25"/>
      <c r="AH13" s="26"/>
      <c r="AI13" s="26"/>
      <c r="AJ13" s="26"/>
      <c r="AK13" s="26"/>
      <c r="AL13" s="9"/>
    </row>
    <row r="14" spans="1:38" s="11" customFormat="1" ht="15" customHeight="1" x14ac:dyDescent="0.2">
      <c r="A14" s="1"/>
      <c r="B14" s="29">
        <v>2012</v>
      </c>
      <c r="C14" s="29" t="s">
        <v>38</v>
      </c>
      <c r="D14" s="30" t="s">
        <v>63</v>
      </c>
      <c r="E14" s="29">
        <v>22</v>
      </c>
      <c r="F14" s="29">
        <v>1</v>
      </c>
      <c r="G14" s="29">
        <v>11</v>
      </c>
      <c r="H14" s="29">
        <v>21</v>
      </c>
      <c r="I14" s="29">
        <v>93</v>
      </c>
      <c r="J14" s="29">
        <v>24</v>
      </c>
      <c r="K14" s="29">
        <v>26</v>
      </c>
      <c r="L14" s="29">
        <v>31</v>
      </c>
      <c r="M14" s="29">
        <v>12</v>
      </c>
      <c r="N14" s="31">
        <v>0.6</v>
      </c>
      <c r="O14" s="94">
        <f t="shared" si="0"/>
        <v>155</v>
      </c>
      <c r="P14" s="29">
        <v>3</v>
      </c>
      <c r="Q14" s="29">
        <v>0</v>
      </c>
      <c r="R14" s="29">
        <v>0</v>
      </c>
      <c r="S14" s="29">
        <v>1</v>
      </c>
      <c r="T14" s="29"/>
      <c r="U14" s="32"/>
      <c r="V14" s="32"/>
      <c r="W14" s="32"/>
      <c r="X14" s="32"/>
      <c r="Y14" s="32"/>
      <c r="Z14" s="29">
        <v>1</v>
      </c>
      <c r="AA14" s="29"/>
      <c r="AB14" s="29"/>
      <c r="AC14" s="29"/>
      <c r="AD14" s="29"/>
      <c r="AE14" s="29"/>
      <c r="AF14" s="15" t="s">
        <v>39</v>
      </c>
      <c r="AG14" s="25"/>
      <c r="AH14" s="10"/>
      <c r="AI14" s="26"/>
      <c r="AJ14" s="26"/>
      <c r="AK14" s="26"/>
      <c r="AL14" s="9"/>
    </row>
    <row r="15" spans="1:38" ht="15" customHeight="1" x14ac:dyDescent="0.2">
      <c r="A15" s="1"/>
      <c r="B15" s="18" t="s">
        <v>9</v>
      </c>
      <c r="C15" s="19"/>
      <c r="D15" s="17"/>
      <c r="E15" s="20">
        <f t="shared" ref="E15:M15" si="1">SUM(E4:E14)</f>
        <v>162</v>
      </c>
      <c r="F15" s="20">
        <f t="shared" si="1"/>
        <v>8</v>
      </c>
      <c r="G15" s="20">
        <f t="shared" si="1"/>
        <v>54</v>
      </c>
      <c r="H15" s="20">
        <f t="shared" si="1"/>
        <v>105</v>
      </c>
      <c r="I15" s="20">
        <f t="shared" si="1"/>
        <v>422</v>
      </c>
      <c r="J15" s="20">
        <f t="shared" si="1"/>
        <v>115</v>
      </c>
      <c r="K15" s="20">
        <f t="shared" si="1"/>
        <v>121</v>
      </c>
      <c r="L15" s="20">
        <f t="shared" si="1"/>
        <v>124</v>
      </c>
      <c r="M15" s="20">
        <f t="shared" si="1"/>
        <v>62</v>
      </c>
      <c r="N15" s="36">
        <f>PRODUCT(I15/O15)</f>
        <v>0.47557298100242629</v>
      </c>
      <c r="O15" s="95">
        <f>SUM(O4:O14)</f>
        <v>887.35066300548942</v>
      </c>
      <c r="P15" s="20">
        <f t="shared" ref="P15:AE15" si="2">SUM(P4:P14)</f>
        <v>33</v>
      </c>
      <c r="Q15" s="20">
        <f t="shared" si="2"/>
        <v>0</v>
      </c>
      <c r="R15" s="20">
        <f t="shared" si="2"/>
        <v>2</v>
      </c>
      <c r="S15" s="20">
        <f t="shared" si="2"/>
        <v>22</v>
      </c>
      <c r="T15" s="20">
        <f t="shared" si="2"/>
        <v>70</v>
      </c>
      <c r="U15" s="20">
        <f t="shared" si="2"/>
        <v>3</v>
      </c>
      <c r="V15" s="20">
        <f t="shared" si="2"/>
        <v>0</v>
      </c>
      <c r="W15" s="20">
        <f t="shared" si="2"/>
        <v>3</v>
      </c>
      <c r="X15" s="20">
        <f t="shared" si="2"/>
        <v>2</v>
      </c>
      <c r="Y15" s="20">
        <f t="shared" si="2"/>
        <v>5</v>
      </c>
      <c r="Z15" s="20">
        <f t="shared" si="2"/>
        <v>1</v>
      </c>
      <c r="AA15" s="20">
        <f t="shared" si="2"/>
        <v>0</v>
      </c>
      <c r="AB15" s="20">
        <f t="shared" si="2"/>
        <v>0</v>
      </c>
      <c r="AC15" s="20">
        <f t="shared" si="2"/>
        <v>0</v>
      </c>
      <c r="AD15" s="20">
        <f t="shared" si="2"/>
        <v>0</v>
      </c>
      <c r="AE15" s="20">
        <f t="shared" si="2"/>
        <v>0</v>
      </c>
      <c r="AF15" s="15"/>
      <c r="AG15" s="25"/>
      <c r="AH15" s="26"/>
      <c r="AI15" s="26"/>
      <c r="AJ15" s="26"/>
      <c r="AK15" s="26"/>
      <c r="AL15" s="9"/>
    </row>
    <row r="16" spans="1:38" ht="15" customHeight="1" x14ac:dyDescent="0.2">
      <c r="A16" s="1"/>
      <c r="B16" s="30" t="s">
        <v>2</v>
      </c>
      <c r="C16" s="37"/>
      <c r="D16" s="38">
        <f>SUM(F15:H15)+((I15-F15-G15)/3)+(E15/3)+(Z15*25)+(AA15*25)+(AB15*10)+(AC15*25)+(AD15*20)+(AE15*15)</f>
        <v>366</v>
      </c>
      <c r="E16" s="1"/>
      <c r="F16" s="1"/>
      <c r="G16" s="1"/>
      <c r="H16" s="1"/>
      <c r="I16" s="1"/>
      <c r="J16" s="1"/>
      <c r="K16" s="1"/>
      <c r="L16" s="1"/>
      <c r="M16" s="1"/>
      <c r="N16" s="3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0"/>
      <c r="AE16" s="1"/>
      <c r="AF16" s="1"/>
      <c r="AG16" s="25"/>
      <c r="AH16" s="1"/>
      <c r="AI16" s="26"/>
      <c r="AJ16" s="26"/>
      <c r="AK16" s="26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9"/>
      <c r="O17" s="41"/>
      <c r="P17" s="1"/>
      <c r="Q17" s="4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3"/>
      <c r="AG17" s="25"/>
      <c r="AH17" s="1"/>
      <c r="AI17" s="26"/>
      <c r="AJ17" s="26"/>
      <c r="AK17" s="26"/>
      <c r="AL17" s="9"/>
    </row>
    <row r="18" spans="1:38" ht="15" customHeight="1" x14ac:dyDescent="0.25">
      <c r="A18" s="1"/>
      <c r="B18" s="24" t="s">
        <v>16</v>
      </c>
      <c r="C18" s="44"/>
      <c r="D18" s="44"/>
      <c r="E18" s="20" t="s">
        <v>4</v>
      </c>
      <c r="F18" s="20" t="s">
        <v>13</v>
      </c>
      <c r="G18" s="17" t="s">
        <v>14</v>
      </c>
      <c r="H18" s="20" t="s">
        <v>15</v>
      </c>
      <c r="I18" s="20" t="s">
        <v>3</v>
      </c>
      <c r="J18" s="1"/>
      <c r="K18" s="20" t="s">
        <v>29</v>
      </c>
      <c r="L18" s="20" t="s">
        <v>30</v>
      </c>
      <c r="M18" s="20" t="s">
        <v>31</v>
      </c>
      <c r="N18" s="20" t="s">
        <v>25</v>
      </c>
      <c r="O18" s="27"/>
      <c r="P18" s="45" t="s">
        <v>37</v>
      </c>
      <c r="Q18" s="14"/>
      <c r="R18" s="14"/>
      <c r="S18" s="14"/>
      <c r="T18" s="46"/>
      <c r="U18" s="46"/>
      <c r="V18" s="46"/>
      <c r="W18" s="46"/>
      <c r="X18" s="46"/>
      <c r="Y18" s="14"/>
      <c r="Z18" s="14"/>
      <c r="AA18" s="14"/>
      <c r="AB18" s="14"/>
      <c r="AC18" s="14"/>
      <c r="AD18" s="14"/>
      <c r="AE18" s="14"/>
      <c r="AF18" s="47"/>
      <c r="AG18" s="25"/>
      <c r="AH18" s="1"/>
      <c r="AI18" s="10"/>
      <c r="AJ18" s="10"/>
      <c r="AK18" s="10"/>
      <c r="AL18" s="9"/>
    </row>
    <row r="19" spans="1:38" ht="15" customHeight="1" x14ac:dyDescent="0.2">
      <c r="A19" s="1"/>
      <c r="B19" s="45" t="s">
        <v>17</v>
      </c>
      <c r="C19" s="14"/>
      <c r="D19" s="48"/>
      <c r="E19" s="29">
        <f>PRODUCT(E15)</f>
        <v>162</v>
      </c>
      <c r="F19" s="29">
        <f>PRODUCT(F15)</f>
        <v>8</v>
      </c>
      <c r="G19" s="29">
        <f>PRODUCT(G15)</f>
        <v>54</v>
      </c>
      <c r="H19" s="29">
        <f>PRODUCT(H15)</f>
        <v>105</v>
      </c>
      <c r="I19" s="29">
        <f>PRODUCT(I15)</f>
        <v>422</v>
      </c>
      <c r="J19" s="1"/>
      <c r="K19" s="49">
        <f>PRODUCT((F19+G19)/E19)</f>
        <v>0.38271604938271603</v>
      </c>
      <c r="L19" s="49">
        <f>PRODUCT(H19/E19)</f>
        <v>0.64814814814814814</v>
      </c>
      <c r="M19" s="49">
        <f>PRODUCT(I19/E19)</f>
        <v>2.6049382716049383</v>
      </c>
      <c r="N19" s="31">
        <f>PRODUCT(N15)</f>
        <v>0.47557298100242629</v>
      </c>
      <c r="O19" s="27">
        <f>PRODUCT(O15)</f>
        <v>887.35066300548942</v>
      </c>
      <c r="P19" s="50" t="s">
        <v>21</v>
      </c>
      <c r="Q19" s="51"/>
      <c r="R19" s="51"/>
      <c r="S19" s="52" t="s">
        <v>53</v>
      </c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3" t="s">
        <v>40</v>
      </c>
      <c r="AE19" s="52"/>
      <c r="AF19" s="54" t="s">
        <v>54</v>
      </c>
      <c r="AG19" s="25"/>
      <c r="AH19" s="1"/>
      <c r="AI19" s="26"/>
      <c r="AJ19" s="26"/>
      <c r="AK19" s="26"/>
      <c r="AL19" s="9"/>
    </row>
    <row r="20" spans="1:38" s="11" customFormat="1" ht="15" customHeight="1" x14ac:dyDescent="0.2">
      <c r="A20" s="1"/>
      <c r="B20" s="55" t="s">
        <v>18</v>
      </c>
      <c r="C20" s="56"/>
      <c r="D20" s="57"/>
      <c r="E20" s="29">
        <f>SUM(P15)</f>
        <v>33</v>
      </c>
      <c r="F20" s="29">
        <f>SUM(Q15)</f>
        <v>0</v>
      </c>
      <c r="G20" s="29">
        <f>SUM(R15)</f>
        <v>2</v>
      </c>
      <c r="H20" s="29">
        <f>SUM(S15)</f>
        <v>22</v>
      </c>
      <c r="I20" s="29">
        <f>SUM(T15)</f>
        <v>70</v>
      </c>
      <c r="J20" s="1"/>
      <c r="K20" s="49">
        <f>PRODUCT((F20+G20)/E20)</f>
        <v>6.0606060606060608E-2</v>
      </c>
      <c r="L20" s="49">
        <f>PRODUCT(H20/E20)</f>
        <v>0.66666666666666663</v>
      </c>
      <c r="M20" s="49">
        <f>PRODUCT(I20/E20)</f>
        <v>2.1212121212121211</v>
      </c>
      <c r="N20" s="31">
        <v>0.42199999999999999</v>
      </c>
      <c r="O20" s="27">
        <f>PRODUCT(I20/N20)</f>
        <v>165.87677725118485</v>
      </c>
      <c r="P20" s="58" t="s">
        <v>22</v>
      </c>
      <c r="Q20" s="59"/>
      <c r="R20" s="59"/>
      <c r="S20" s="60" t="s">
        <v>55</v>
      </c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1" t="s">
        <v>48</v>
      </c>
      <c r="AE20" s="60"/>
      <c r="AF20" s="62" t="s">
        <v>56</v>
      </c>
      <c r="AG20" s="25"/>
      <c r="AH20" s="1"/>
      <c r="AI20" s="10"/>
      <c r="AJ20" s="10"/>
      <c r="AK20" s="10"/>
      <c r="AL20" s="9"/>
    </row>
    <row r="21" spans="1:38" ht="15" customHeight="1" x14ac:dyDescent="0.2">
      <c r="A21" s="1"/>
      <c r="B21" s="63" t="s">
        <v>19</v>
      </c>
      <c r="C21" s="64"/>
      <c r="D21" s="65"/>
      <c r="E21" s="32">
        <f>PRODUCT(U15)</f>
        <v>3</v>
      </c>
      <c r="F21" s="32">
        <f>PRODUCT(V15)</f>
        <v>0</v>
      </c>
      <c r="G21" s="32">
        <f>PRODUCT(W15)</f>
        <v>3</v>
      </c>
      <c r="H21" s="32">
        <f>PRODUCT(X15)</f>
        <v>2</v>
      </c>
      <c r="I21" s="32">
        <f>PRODUCT(Y15)</f>
        <v>5</v>
      </c>
      <c r="J21" s="1"/>
      <c r="K21" s="66">
        <f>PRODUCT((F21+G21)/E21)</f>
        <v>1</v>
      </c>
      <c r="L21" s="66">
        <f>PRODUCT(H21/E21)</f>
        <v>0.66666666666666663</v>
      </c>
      <c r="M21" s="66">
        <f>PRODUCT(I21/E21)</f>
        <v>1.6666666666666667</v>
      </c>
      <c r="N21" s="67">
        <v>0.35699999999999998</v>
      </c>
      <c r="O21" s="27">
        <f>PRODUCT(I21/N21)</f>
        <v>14.005602240896359</v>
      </c>
      <c r="P21" s="58" t="s">
        <v>23</v>
      </c>
      <c r="Q21" s="59"/>
      <c r="R21" s="59"/>
      <c r="S21" s="60" t="s">
        <v>57</v>
      </c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1" t="s">
        <v>58</v>
      </c>
      <c r="AE21" s="60"/>
      <c r="AF21" s="62" t="s">
        <v>59</v>
      </c>
      <c r="AG21" s="25"/>
      <c r="AH21" s="27"/>
      <c r="AI21" s="10"/>
      <c r="AJ21" s="10"/>
      <c r="AK21" s="10"/>
      <c r="AL21" s="9"/>
    </row>
    <row r="22" spans="1:38" ht="15" customHeight="1" x14ac:dyDescent="0.2">
      <c r="A22" s="1"/>
      <c r="B22" s="68" t="s">
        <v>20</v>
      </c>
      <c r="C22" s="69"/>
      <c r="D22" s="70"/>
      <c r="E22" s="20">
        <f>SUM(E19:E21)</f>
        <v>198</v>
      </c>
      <c r="F22" s="20">
        <f>SUM(F19:F21)</f>
        <v>8</v>
      </c>
      <c r="G22" s="20">
        <f>SUM(G19:G21)</f>
        <v>59</v>
      </c>
      <c r="H22" s="20">
        <f>SUM(H19:H21)</f>
        <v>129</v>
      </c>
      <c r="I22" s="20">
        <f>SUM(I19:I21)</f>
        <v>497</v>
      </c>
      <c r="J22" s="1"/>
      <c r="K22" s="71">
        <f>PRODUCT((F22+G22)/E22)</f>
        <v>0.3383838383838384</v>
      </c>
      <c r="L22" s="71">
        <f>PRODUCT(H22/E22)</f>
        <v>0.65151515151515149</v>
      </c>
      <c r="M22" s="71">
        <f>PRODUCT(I22/E22)</f>
        <v>2.5101010101010099</v>
      </c>
      <c r="N22" s="36">
        <f>PRODUCT(I22/O22)</f>
        <v>0.46569022904023444</v>
      </c>
      <c r="O22" s="27">
        <f>SUM(O19:O21)</f>
        <v>1067.2330424975708</v>
      </c>
      <c r="P22" s="72" t="s">
        <v>24</v>
      </c>
      <c r="Q22" s="73"/>
      <c r="R22" s="73"/>
      <c r="S22" s="74" t="s">
        <v>60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5" t="s">
        <v>61</v>
      </c>
      <c r="AE22" s="74"/>
      <c r="AF22" s="76" t="s">
        <v>62</v>
      </c>
      <c r="AG22" s="25"/>
      <c r="AH22" s="10"/>
      <c r="AI22" s="10"/>
      <c r="AJ22" s="10"/>
      <c r="AK22" s="10"/>
      <c r="AL22" s="9"/>
    </row>
    <row r="23" spans="1:38" ht="15" customHeight="1" x14ac:dyDescent="0.25">
      <c r="A23" s="1"/>
      <c r="B23" s="40"/>
      <c r="C23" s="40"/>
      <c r="D23" s="40"/>
      <c r="E23" s="40"/>
      <c r="F23" s="40"/>
      <c r="G23" s="40"/>
      <c r="H23" s="40"/>
      <c r="I23" s="40"/>
      <c r="J23" s="1"/>
      <c r="K23" s="40"/>
      <c r="L23" s="40"/>
      <c r="M23" s="40"/>
      <c r="N23" s="39"/>
      <c r="O23" s="27"/>
      <c r="P23" s="1"/>
      <c r="Q23" s="42"/>
      <c r="R23" s="1"/>
      <c r="S23" s="1"/>
      <c r="T23" s="27"/>
      <c r="U23" s="27"/>
      <c r="V23" s="77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5"/>
      <c r="AH23" s="10"/>
      <c r="AI23" s="10"/>
      <c r="AJ23" s="10"/>
      <c r="AK23" s="10"/>
      <c r="AL23" s="9"/>
    </row>
    <row r="24" spans="1:38" ht="15" customHeight="1" x14ac:dyDescent="0.25">
      <c r="A24" s="1"/>
      <c r="B24" s="1" t="s">
        <v>64</v>
      </c>
      <c r="C24" s="1"/>
      <c r="D24" s="1" t="s">
        <v>65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7"/>
      <c r="P24" s="1"/>
      <c r="Q24" s="42"/>
      <c r="R24" s="1"/>
      <c r="S24" s="1"/>
      <c r="T24" s="27"/>
      <c r="U24" s="27"/>
      <c r="V24" s="77"/>
      <c r="W24" s="1"/>
      <c r="X24" s="1"/>
      <c r="Y24" s="1"/>
      <c r="Z24" s="1"/>
      <c r="AA24" s="1"/>
      <c r="AB24" s="1"/>
      <c r="AC24" s="1"/>
      <c r="AD24" s="1"/>
      <c r="AE24" s="1"/>
      <c r="AF24" s="27"/>
      <c r="AG24" s="25"/>
      <c r="AH24" s="10"/>
      <c r="AI24" s="10"/>
      <c r="AJ24" s="10"/>
      <c r="AK24" s="10"/>
      <c r="AL24" s="9"/>
    </row>
    <row r="25" spans="1:38" ht="15" customHeight="1" x14ac:dyDescent="0.25">
      <c r="A25" s="1"/>
      <c r="B25" s="1"/>
      <c r="C25" s="1"/>
      <c r="D25" s="1" t="s">
        <v>73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7"/>
      <c r="P25" s="1"/>
      <c r="Q25" s="42"/>
      <c r="R25" s="1"/>
      <c r="S25" s="1"/>
      <c r="T25" s="27"/>
      <c r="U25" s="27"/>
      <c r="V25" s="77"/>
      <c r="W25" s="1"/>
      <c r="X25" s="1"/>
      <c r="Y25" s="1"/>
      <c r="Z25" s="1"/>
      <c r="AA25" s="1"/>
      <c r="AB25" s="1"/>
      <c r="AC25" s="1"/>
      <c r="AD25" s="1"/>
      <c r="AE25" s="1"/>
      <c r="AF25" s="43"/>
      <c r="AG25" s="25"/>
      <c r="AH25" s="10"/>
      <c r="AI25" s="10"/>
      <c r="AJ25" s="10"/>
      <c r="AK25" s="10"/>
      <c r="AL25" s="9"/>
    </row>
    <row r="26" spans="1:38" ht="15" customHeight="1" x14ac:dyDescent="0.25">
      <c r="A26" s="1"/>
      <c r="B26" s="1"/>
      <c r="C26" s="1"/>
      <c r="D26" s="1" t="s">
        <v>66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27"/>
      <c r="P26" s="1"/>
      <c r="Q26" s="42"/>
      <c r="R26" s="1"/>
      <c r="S26" s="1"/>
      <c r="T26" s="27"/>
      <c r="U26" s="27"/>
      <c r="V26" s="77"/>
      <c r="W26" s="1"/>
      <c r="X26" s="1"/>
      <c r="Y26" s="1"/>
      <c r="Z26" s="1"/>
      <c r="AA26" s="1"/>
      <c r="AB26" s="1"/>
      <c r="AC26" s="1"/>
      <c r="AD26" s="1"/>
      <c r="AE26" s="1"/>
      <c r="AF26" s="43"/>
      <c r="AG26" s="9"/>
      <c r="AH26" s="10"/>
      <c r="AI26" s="10"/>
      <c r="AJ26" s="10"/>
      <c r="AK26" s="10"/>
      <c r="AL26" s="9"/>
    </row>
    <row r="27" spans="1:38" ht="15" customHeight="1" x14ac:dyDescent="0.25">
      <c r="A27" s="1"/>
      <c r="B27" s="1"/>
      <c r="C27" s="1"/>
      <c r="D27" s="1" t="s">
        <v>69</v>
      </c>
      <c r="E27" s="1"/>
      <c r="F27" s="1"/>
      <c r="G27" s="1"/>
      <c r="H27" s="1"/>
      <c r="I27" s="1"/>
      <c r="J27" s="1"/>
      <c r="K27" s="1"/>
      <c r="L27" s="1"/>
      <c r="M27" s="1"/>
      <c r="N27" s="42"/>
      <c r="O27" s="27"/>
      <c r="P27" s="1"/>
      <c r="Q27" s="42"/>
      <c r="R27" s="1"/>
      <c r="S27" s="1"/>
      <c r="T27" s="27"/>
      <c r="U27" s="27"/>
      <c r="V27" s="77"/>
      <c r="W27" s="1"/>
      <c r="X27" s="1"/>
      <c r="Y27" s="1"/>
      <c r="Z27" s="1"/>
      <c r="AA27" s="1"/>
      <c r="AB27" s="1"/>
      <c r="AC27" s="1"/>
      <c r="AD27" s="1"/>
      <c r="AE27" s="1"/>
      <c r="AF27" s="43"/>
      <c r="AG27" s="9"/>
      <c r="AH27" s="10"/>
      <c r="AI27" s="10"/>
      <c r="AJ27" s="10"/>
      <c r="AK27" s="10"/>
      <c r="AL27" s="9"/>
    </row>
    <row r="28" spans="1:38" s="78" customFormat="1" ht="15" customHeight="1" x14ac:dyDescent="0.25">
      <c r="A28" s="1"/>
      <c r="B28" s="1"/>
      <c r="C28" s="1"/>
      <c r="D28" s="1" t="s">
        <v>67</v>
      </c>
      <c r="E28" s="1"/>
      <c r="F28" s="1"/>
      <c r="G28" s="1"/>
      <c r="H28" s="1"/>
      <c r="I28" s="1"/>
      <c r="J28" s="1"/>
      <c r="K28" s="1"/>
      <c r="L28" s="1"/>
      <c r="M28" s="1"/>
      <c r="N28" s="42"/>
      <c r="O28" s="27"/>
      <c r="P28" s="1"/>
      <c r="Q28" s="42"/>
      <c r="R28" s="1"/>
      <c r="S28" s="1"/>
      <c r="T28" s="27"/>
      <c r="U28" s="27"/>
      <c r="V28" s="77"/>
      <c r="W28" s="1"/>
      <c r="X28" s="1"/>
      <c r="Y28" s="1"/>
      <c r="Z28" s="1"/>
      <c r="AA28" s="1"/>
      <c r="AB28" s="1"/>
      <c r="AC28" s="1"/>
      <c r="AD28" s="1"/>
      <c r="AE28" s="1"/>
      <c r="AF28" s="43"/>
      <c r="AG28" s="9"/>
      <c r="AH28" s="10"/>
      <c r="AI28" s="10"/>
      <c r="AJ28" s="10"/>
      <c r="AK28" s="10"/>
      <c r="AL28" s="9"/>
    </row>
    <row r="29" spans="1:38" s="78" customFormat="1" ht="15" customHeight="1" x14ac:dyDescent="0.25">
      <c r="A29" s="1"/>
      <c r="B29" s="1"/>
      <c r="C29" s="1"/>
      <c r="D29" s="1" t="s">
        <v>68</v>
      </c>
      <c r="E29" s="1"/>
      <c r="F29" s="1"/>
      <c r="G29" s="1"/>
      <c r="H29" s="1"/>
      <c r="I29" s="1"/>
      <c r="J29" s="1"/>
      <c r="K29" s="1"/>
      <c r="L29" s="1"/>
      <c r="M29" s="1"/>
      <c r="N29" s="42"/>
      <c r="O29" s="27"/>
      <c r="P29" s="1"/>
      <c r="Q29" s="42"/>
      <c r="R29" s="1"/>
      <c r="S29" s="1"/>
      <c r="T29" s="27"/>
      <c r="U29" s="27"/>
      <c r="V29" s="77"/>
      <c r="W29" s="1"/>
      <c r="X29" s="1"/>
      <c r="Y29" s="1"/>
      <c r="Z29" s="1"/>
      <c r="AA29" s="1"/>
      <c r="AB29" s="1"/>
      <c r="AC29" s="1"/>
      <c r="AD29" s="1"/>
      <c r="AE29" s="1"/>
      <c r="AF29" s="43"/>
      <c r="AG29" s="9"/>
      <c r="AH29" s="10"/>
      <c r="AI29" s="10"/>
      <c r="AJ29" s="10"/>
      <c r="AK29" s="10"/>
      <c r="AL29" s="9"/>
    </row>
    <row r="30" spans="1:38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7"/>
      <c r="P30" s="1"/>
      <c r="Q30" s="42"/>
      <c r="R30" s="1"/>
      <c r="S30" s="1"/>
      <c r="T30" s="27"/>
      <c r="U30" s="27"/>
      <c r="V30" s="77"/>
      <c r="W30" s="1"/>
      <c r="X30" s="1"/>
      <c r="Y30" s="1"/>
      <c r="Z30" s="1"/>
      <c r="AA30" s="1"/>
      <c r="AB30" s="1"/>
      <c r="AC30" s="1"/>
      <c r="AD30" s="1"/>
      <c r="AE30" s="1"/>
      <c r="AF30" s="43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7"/>
      <c r="P31" s="1"/>
      <c r="Q31" s="42"/>
      <c r="R31" s="1"/>
      <c r="S31" s="1"/>
      <c r="T31" s="27"/>
      <c r="U31" s="27"/>
      <c r="V31" s="77"/>
      <c r="W31" s="1"/>
      <c r="X31" s="1"/>
      <c r="Y31" s="1"/>
      <c r="Z31" s="1"/>
      <c r="AA31" s="1"/>
      <c r="AB31" s="1"/>
      <c r="AC31" s="1"/>
      <c r="AD31" s="1"/>
      <c r="AE31" s="1"/>
      <c r="AF31" s="43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7"/>
      <c r="P32" s="1"/>
      <c r="Q32" s="42"/>
      <c r="R32" s="1"/>
      <c r="S32" s="1"/>
      <c r="T32" s="27"/>
      <c r="U32" s="27"/>
      <c r="V32" s="77"/>
      <c r="W32" s="1"/>
      <c r="X32" s="1"/>
      <c r="Y32" s="1"/>
      <c r="Z32" s="1"/>
      <c r="AA32" s="1"/>
      <c r="AB32" s="1"/>
      <c r="AC32" s="1"/>
      <c r="AD32" s="1"/>
      <c r="AE32" s="1"/>
      <c r="AF32" s="43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9"/>
      <c r="N33" s="42"/>
      <c r="O33" s="27"/>
      <c r="P33" s="1"/>
      <c r="Q33" s="42"/>
      <c r="R33" s="1"/>
      <c r="S33" s="1"/>
      <c r="T33" s="27"/>
      <c r="U33" s="27"/>
      <c r="V33" s="77"/>
      <c r="W33" s="1"/>
      <c r="X33" s="1"/>
      <c r="Y33" s="1"/>
      <c r="Z33" s="1"/>
      <c r="AA33" s="1"/>
      <c r="AB33" s="1"/>
      <c r="AC33" s="1"/>
      <c r="AD33" s="1"/>
      <c r="AE33" s="1"/>
      <c r="AF33" s="43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1"/>
      <c r="Q34" s="42"/>
      <c r="R34" s="1"/>
      <c r="S34" s="1"/>
      <c r="T34" s="27"/>
      <c r="U34" s="27"/>
      <c r="V34" s="77"/>
      <c r="W34" s="1"/>
      <c r="X34" s="1"/>
      <c r="Y34" s="1"/>
      <c r="Z34" s="1"/>
      <c r="AA34" s="1"/>
      <c r="AB34" s="1"/>
      <c r="AC34" s="1"/>
      <c r="AD34" s="1"/>
      <c r="AE34" s="1"/>
      <c r="AF34" s="43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1"/>
      <c r="Q35" s="42"/>
      <c r="R35" s="1"/>
      <c r="S35" s="1"/>
      <c r="T35" s="27"/>
      <c r="U35" s="27"/>
      <c r="V35" s="77"/>
      <c r="W35" s="77"/>
      <c r="X35" s="27"/>
      <c r="Y35" s="27"/>
      <c r="Z35" s="27"/>
      <c r="AA35" s="27"/>
      <c r="AB35" s="27"/>
      <c r="AC35" s="27"/>
      <c r="AD35" s="27"/>
      <c r="AE35" s="27"/>
      <c r="AF35" s="27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7"/>
      <c r="P36" s="1"/>
      <c r="Q36" s="42"/>
      <c r="R36" s="1"/>
      <c r="S36" s="1"/>
      <c r="T36" s="27"/>
      <c r="U36" s="27"/>
      <c r="V36" s="77"/>
      <c r="W36" s="77"/>
      <c r="X36" s="27"/>
      <c r="Y36" s="27"/>
      <c r="Z36" s="27"/>
      <c r="AA36" s="27"/>
      <c r="AB36" s="27"/>
      <c r="AC36" s="27"/>
      <c r="AD36" s="27"/>
      <c r="AE36" s="27"/>
      <c r="AF36" s="27"/>
      <c r="AG36" s="9"/>
      <c r="AH36" s="10"/>
      <c r="AI36" s="10"/>
      <c r="AJ36" s="10"/>
      <c r="AK36" s="10"/>
      <c r="AL36" s="7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7"/>
      <c r="P37" s="1"/>
      <c r="Q37" s="42"/>
      <c r="R37" s="1"/>
      <c r="S37" s="1"/>
      <c r="T37" s="27"/>
      <c r="U37" s="27"/>
      <c r="V37" s="77"/>
      <c r="W37" s="77"/>
      <c r="X37" s="27"/>
      <c r="Y37" s="27"/>
      <c r="Z37" s="27"/>
      <c r="AA37" s="27"/>
      <c r="AB37" s="27"/>
      <c r="AC37" s="27"/>
      <c r="AD37" s="27"/>
      <c r="AE37" s="27"/>
      <c r="AF37" s="27"/>
      <c r="AG37" s="9"/>
      <c r="AH37" s="10"/>
      <c r="AI37" s="10"/>
      <c r="AJ37" s="10"/>
      <c r="AK37" s="10"/>
      <c r="AL37" s="78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7"/>
      <c r="P38" s="1"/>
      <c r="Q38" s="42"/>
      <c r="R38" s="1"/>
      <c r="S38" s="1"/>
      <c r="T38" s="27"/>
      <c r="U38" s="27"/>
      <c r="V38" s="77"/>
      <c r="W38" s="1"/>
      <c r="X38" s="1"/>
      <c r="Y38" s="1"/>
      <c r="Z38" s="1"/>
      <c r="AA38" s="1"/>
      <c r="AB38" s="1"/>
      <c r="AC38" s="1"/>
      <c r="AD38" s="1"/>
      <c r="AE38" s="1"/>
      <c r="AF38" s="43"/>
      <c r="AG38" s="9"/>
      <c r="AH38" s="10"/>
    </row>
    <row r="39" spans="1:38" ht="15" customHeight="1" x14ac:dyDescent="0.25">
      <c r="A39" s="80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9"/>
      <c r="N39" s="39"/>
      <c r="O39" s="27"/>
      <c r="P39" s="1"/>
      <c r="Q39" s="42"/>
      <c r="R39" s="1"/>
      <c r="S39" s="27"/>
      <c r="T39" s="27"/>
      <c r="U39" s="27"/>
      <c r="V39" s="27"/>
      <c r="W39" s="1"/>
      <c r="X39" s="1"/>
      <c r="Y39" s="1"/>
      <c r="Z39" s="1"/>
      <c r="AA39" s="1"/>
      <c r="AB39" s="1"/>
      <c r="AC39" s="1"/>
      <c r="AD39" s="1"/>
      <c r="AE39" s="1"/>
      <c r="AF39" s="43"/>
      <c r="AG39" s="9"/>
      <c r="AH39" s="10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7"/>
      <c r="P40" s="1"/>
      <c r="Q40" s="42"/>
      <c r="R40" s="1"/>
      <c r="S40" s="1"/>
      <c r="T40" s="27"/>
      <c r="U40" s="27"/>
      <c r="V40" s="77"/>
      <c r="W40" s="1"/>
      <c r="X40" s="1"/>
      <c r="Y40" s="1"/>
      <c r="Z40" s="1"/>
      <c r="AA40" s="1"/>
      <c r="AB40" s="1"/>
      <c r="AC40" s="1"/>
      <c r="AD40" s="1"/>
      <c r="AE40" s="1"/>
      <c r="AF40" s="43"/>
      <c r="AG40" s="9"/>
      <c r="AH40" s="10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7"/>
      <c r="P41" s="1"/>
      <c r="Q41" s="42"/>
      <c r="R41" s="1"/>
      <c r="S41" s="1"/>
      <c r="T41" s="27"/>
      <c r="U41" s="27"/>
      <c r="V41" s="77"/>
      <c r="W41" s="77"/>
      <c r="X41" s="27"/>
      <c r="Y41" s="27"/>
      <c r="Z41" s="27"/>
      <c r="AA41" s="27"/>
      <c r="AB41" s="27"/>
      <c r="AC41" s="27"/>
      <c r="AD41" s="27"/>
      <c r="AE41" s="27"/>
      <c r="AF41" s="27"/>
      <c r="AG41" s="9"/>
      <c r="AH41" s="10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2"/>
      <c r="R42" s="1"/>
      <c r="S42" s="1"/>
      <c r="T42" s="27"/>
      <c r="U42" s="27"/>
      <c r="V42" s="77"/>
      <c r="W42" s="77"/>
      <c r="X42" s="27"/>
      <c r="Y42" s="27"/>
      <c r="Z42" s="27"/>
      <c r="AA42" s="27"/>
      <c r="AB42" s="27"/>
      <c r="AC42" s="27"/>
      <c r="AD42" s="27"/>
      <c r="AE42" s="27"/>
      <c r="AF42" s="27"/>
      <c r="AG42" s="9"/>
      <c r="AH42" s="10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2"/>
      <c r="R43" s="1"/>
      <c r="S43" s="1"/>
      <c r="T43" s="27"/>
      <c r="U43" s="27"/>
      <c r="V43" s="77"/>
      <c r="W43" s="77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2"/>
      <c r="R44" s="1"/>
      <c r="S44" s="1"/>
      <c r="T44" s="27"/>
      <c r="U44" s="27"/>
      <c r="V44" s="77"/>
      <c r="W44" s="77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2"/>
      <c r="R45" s="1"/>
      <c r="S45" s="1"/>
      <c r="T45" s="27"/>
      <c r="U45" s="27"/>
      <c r="V45" s="77"/>
      <c r="W45" s="77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2"/>
      <c r="R46" s="1"/>
      <c r="S46" s="1"/>
      <c r="T46" s="27"/>
      <c r="U46" s="27"/>
      <c r="V46" s="77"/>
      <c r="W46" s="77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2"/>
      <c r="R47" s="1"/>
      <c r="S47" s="1"/>
      <c r="T47" s="27"/>
      <c r="U47" s="27"/>
      <c r="V47" s="77"/>
      <c r="W47" s="77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2"/>
      <c r="R48" s="1"/>
      <c r="S48" s="1"/>
      <c r="T48" s="27"/>
      <c r="U48" s="27"/>
      <c r="V48" s="77"/>
      <c r="W48" s="77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2"/>
      <c r="R49" s="1"/>
      <c r="S49" s="1"/>
      <c r="T49" s="27"/>
      <c r="U49" s="27"/>
      <c r="V49" s="77"/>
      <c r="W49" s="77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1"/>
      <c r="Q50" s="42"/>
      <c r="R50" s="1"/>
      <c r="S50" s="1"/>
      <c r="T50" s="27"/>
      <c r="U50" s="27"/>
      <c r="V50" s="77"/>
      <c r="W50" s="77"/>
      <c r="X50" s="27"/>
      <c r="Y50" s="27"/>
      <c r="Z50" s="27"/>
      <c r="AA50" s="27"/>
      <c r="AB50" s="27"/>
      <c r="AC50" s="27"/>
      <c r="AD50" s="27"/>
      <c r="AE50" s="27"/>
      <c r="AF50" s="27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81"/>
      <c r="M51" s="81"/>
      <c r="N51" s="81"/>
      <c r="O51" s="4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0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1"/>
      <c r="Q52" s="42"/>
      <c r="R52" s="1"/>
      <c r="S52" s="1"/>
      <c r="T52" s="27"/>
      <c r="U52" s="27"/>
      <c r="V52" s="77"/>
      <c r="W52" s="77"/>
      <c r="X52" s="27"/>
      <c r="Y52" s="27"/>
      <c r="Z52" s="27"/>
      <c r="AA52" s="27"/>
      <c r="AB52" s="27"/>
      <c r="AC52" s="27"/>
      <c r="AD52" s="27"/>
      <c r="AE52" s="27"/>
      <c r="AF52" s="27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1"/>
      <c r="M53" s="81"/>
      <c r="N53" s="81"/>
      <c r="O53" s="4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0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1"/>
      <c r="M54" s="81"/>
      <c r="N54" s="81"/>
      <c r="O54" s="4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0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1"/>
      <c r="M55" s="81"/>
      <c r="N55" s="81"/>
      <c r="O55" s="4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0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1"/>
      <c r="M56" s="81"/>
      <c r="N56" s="81"/>
      <c r="O56" s="4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0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1"/>
      <c r="M57" s="81"/>
      <c r="N57" s="81"/>
      <c r="O57" s="4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0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1"/>
      <c r="M58" s="81"/>
      <c r="N58" s="81"/>
      <c r="O58" s="4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0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1"/>
      <c r="M59" s="81"/>
      <c r="N59" s="81"/>
      <c r="O59" s="4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0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1"/>
      <c r="M60" s="81"/>
      <c r="N60" s="81"/>
      <c r="O60" s="4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0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1"/>
      <c r="M61" s="81"/>
      <c r="N61" s="81"/>
      <c r="O61" s="4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0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1"/>
      <c r="M62" s="81"/>
      <c r="N62" s="81"/>
      <c r="O62" s="4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0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1"/>
      <c r="M63" s="81"/>
      <c r="N63" s="81"/>
      <c r="O63" s="4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0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1"/>
      <c r="M64" s="81"/>
      <c r="N64" s="81"/>
      <c r="O64" s="4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0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1"/>
      <c r="M65" s="81"/>
      <c r="N65" s="81"/>
      <c r="O65" s="4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0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1"/>
      <c r="M66" s="81"/>
      <c r="N66" s="81"/>
      <c r="O66" s="4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0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1"/>
      <c r="M67" s="81"/>
      <c r="N67" s="81"/>
      <c r="O67" s="4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0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1"/>
      <c r="M68" s="81"/>
      <c r="N68" s="81"/>
      <c r="O68" s="4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0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1"/>
      <c r="M69" s="81"/>
      <c r="N69" s="81"/>
      <c r="O69" s="4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0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1"/>
      <c r="M70" s="81"/>
      <c r="N70" s="81"/>
      <c r="O70" s="4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0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1"/>
      <c r="M71" s="81"/>
      <c r="N71" s="81"/>
      <c r="O71" s="4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0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1"/>
      <c r="M72" s="81"/>
      <c r="N72" s="81"/>
      <c r="O72" s="4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0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1"/>
      <c r="M73" s="81"/>
      <c r="N73" s="81"/>
      <c r="O73" s="4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0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1"/>
      <c r="M74" s="81"/>
      <c r="N74" s="81"/>
      <c r="O74" s="4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0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1"/>
      <c r="M75" s="81"/>
      <c r="N75" s="81"/>
      <c r="O75" s="4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0"/>
      <c r="AG75" s="9"/>
      <c r="AH75" s="10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1"/>
      <c r="M76" s="81"/>
      <c r="N76" s="81"/>
      <c r="O76" s="4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0"/>
      <c r="AG76" s="9"/>
      <c r="AH76" s="10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1"/>
      <c r="M77" s="81"/>
      <c r="N77" s="81"/>
      <c r="O77" s="4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0"/>
      <c r="AG77" s="9"/>
      <c r="AH77" s="10"/>
    </row>
    <row r="78" spans="2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1"/>
      <c r="M78" s="81"/>
      <c r="N78" s="81"/>
      <c r="O78" s="4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0"/>
      <c r="AG78" s="9"/>
      <c r="AH78" s="10"/>
    </row>
    <row r="79" spans="2:34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1"/>
      <c r="M79" s="81"/>
      <c r="N79" s="81"/>
      <c r="O79" s="4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0"/>
      <c r="AG79" s="9"/>
      <c r="AH79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" style="130" customWidth="1"/>
    <col min="3" max="3" width="17.5703125" style="81" customWidth="1"/>
    <col min="4" max="4" width="10.5703125" style="131" customWidth="1"/>
    <col min="5" max="5" width="10.28515625" style="131" customWidth="1"/>
    <col min="6" max="6" width="0.7109375" style="41" customWidth="1"/>
    <col min="7" max="11" width="4.7109375" style="81" customWidth="1"/>
    <col min="12" max="12" width="6.28515625" style="81" customWidth="1"/>
    <col min="13" max="16" width="4.7109375" style="81" customWidth="1"/>
    <col min="17" max="21" width="6.7109375" style="81" customWidth="1"/>
    <col min="22" max="22" width="11" style="81" customWidth="1"/>
    <col min="23" max="23" width="24.140625" style="131" customWidth="1"/>
    <col min="24" max="24" width="9.42578125" style="81" customWidth="1"/>
    <col min="25" max="30" width="9.140625" style="13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4" t="s">
        <v>94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7"/>
      <c r="X1" s="88"/>
      <c r="Y1" s="98"/>
      <c r="Z1" s="98"/>
      <c r="AA1" s="98"/>
      <c r="AB1" s="98"/>
      <c r="AC1" s="98"/>
      <c r="AD1" s="98"/>
    </row>
    <row r="2" spans="1:30" x14ac:dyDescent="0.25">
      <c r="A2" s="9"/>
      <c r="B2" s="12" t="s">
        <v>49</v>
      </c>
      <c r="C2" s="4" t="s">
        <v>70</v>
      </c>
      <c r="D2" s="13"/>
      <c r="E2" s="13"/>
      <c r="F2" s="100"/>
      <c r="G2" s="99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99"/>
      <c r="X2" s="47"/>
      <c r="Y2" s="98"/>
      <c r="Z2" s="98"/>
      <c r="AA2" s="98"/>
      <c r="AB2" s="98"/>
      <c r="AC2" s="98"/>
      <c r="AD2" s="98"/>
    </row>
    <row r="3" spans="1:30" x14ac:dyDescent="0.25">
      <c r="A3" s="9"/>
      <c r="B3" s="101" t="s">
        <v>95</v>
      </c>
      <c r="C3" s="24" t="s">
        <v>75</v>
      </c>
      <c r="D3" s="102" t="s">
        <v>76</v>
      </c>
      <c r="E3" s="103" t="s">
        <v>1</v>
      </c>
      <c r="F3" s="27"/>
      <c r="G3" s="104" t="s">
        <v>77</v>
      </c>
      <c r="H3" s="105" t="s">
        <v>78</v>
      </c>
      <c r="I3" s="105" t="s">
        <v>35</v>
      </c>
      <c r="J3" s="19" t="s">
        <v>79</v>
      </c>
      <c r="K3" s="106" t="s">
        <v>80</v>
      </c>
      <c r="L3" s="106" t="s">
        <v>81</v>
      </c>
      <c r="M3" s="104" t="s">
        <v>82</v>
      </c>
      <c r="N3" s="104" t="s">
        <v>34</v>
      </c>
      <c r="O3" s="105" t="s">
        <v>83</v>
      </c>
      <c r="P3" s="104" t="s">
        <v>78</v>
      </c>
      <c r="Q3" s="104" t="s">
        <v>3</v>
      </c>
      <c r="R3" s="104">
        <v>1</v>
      </c>
      <c r="S3" s="104">
        <v>2</v>
      </c>
      <c r="T3" s="104">
        <v>3</v>
      </c>
      <c r="U3" s="104" t="s">
        <v>84</v>
      </c>
      <c r="V3" s="19" t="s">
        <v>25</v>
      </c>
      <c r="W3" s="18" t="s">
        <v>85</v>
      </c>
      <c r="X3" s="18" t="s">
        <v>86</v>
      </c>
      <c r="Y3" s="98"/>
      <c r="Z3" s="98"/>
      <c r="AA3" s="98"/>
      <c r="AB3" s="98"/>
      <c r="AC3" s="98"/>
      <c r="AD3" s="98"/>
    </row>
    <row r="4" spans="1:30" x14ac:dyDescent="0.25">
      <c r="A4" s="133"/>
      <c r="B4" s="135" t="s">
        <v>96</v>
      </c>
      <c r="C4" s="108" t="s">
        <v>89</v>
      </c>
      <c r="D4" s="107" t="s">
        <v>87</v>
      </c>
      <c r="E4" s="136" t="s">
        <v>63</v>
      </c>
      <c r="F4" s="137"/>
      <c r="G4" s="109"/>
      <c r="H4" s="110"/>
      <c r="I4" s="109">
        <v>1</v>
      </c>
      <c r="J4" s="111" t="s">
        <v>90</v>
      </c>
      <c r="K4" s="111">
        <v>6</v>
      </c>
      <c r="L4" s="111"/>
      <c r="M4" s="111">
        <v>1</v>
      </c>
      <c r="N4" s="109"/>
      <c r="O4" s="110"/>
      <c r="P4" s="109"/>
      <c r="Q4" s="138" t="s">
        <v>97</v>
      </c>
      <c r="R4" s="138" t="s">
        <v>98</v>
      </c>
      <c r="S4" s="138" t="s">
        <v>99</v>
      </c>
      <c r="T4" s="138"/>
      <c r="U4" s="138"/>
      <c r="V4" s="112">
        <v>0.5</v>
      </c>
      <c r="W4" s="139" t="s">
        <v>91</v>
      </c>
      <c r="X4" s="113" t="s">
        <v>92</v>
      </c>
      <c r="Y4" s="98"/>
      <c r="Z4" s="98"/>
      <c r="AA4" s="98"/>
      <c r="AB4" s="98"/>
      <c r="AC4" s="98"/>
      <c r="AD4" s="98"/>
    </row>
    <row r="5" spans="1:30" x14ac:dyDescent="0.25">
      <c r="A5" s="25"/>
      <c r="B5" s="114" t="s">
        <v>88</v>
      </c>
      <c r="C5" s="115" t="s">
        <v>93</v>
      </c>
      <c r="D5" s="116"/>
      <c r="E5" s="117"/>
      <c r="F5" s="118"/>
      <c r="G5" s="119"/>
      <c r="H5" s="119"/>
      <c r="I5" s="119"/>
      <c r="J5" s="120"/>
      <c r="K5" s="120"/>
      <c r="L5" s="120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6"/>
      <c r="X5" s="121"/>
      <c r="Y5" s="98"/>
      <c r="Z5" s="98"/>
      <c r="AA5" s="98"/>
      <c r="AB5" s="98"/>
      <c r="AC5" s="98"/>
      <c r="AD5" s="98"/>
    </row>
    <row r="6" spans="1:30" x14ac:dyDescent="0.25">
      <c r="A6" s="25"/>
      <c r="B6" s="122"/>
      <c r="C6" s="123"/>
      <c r="D6" s="123"/>
      <c r="E6" s="124"/>
      <c r="F6" s="124"/>
      <c r="G6" s="125"/>
      <c r="H6" s="126"/>
      <c r="I6" s="124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7"/>
      <c r="Y6" s="98"/>
      <c r="Z6" s="98"/>
      <c r="AA6" s="98"/>
      <c r="AB6" s="98"/>
      <c r="AC6" s="98"/>
      <c r="AD6" s="98"/>
    </row>
    <row r="7" spans="1:30" x14ac:dyDescent="0.25">
      <c r="A7" s="25"/>
      <c r="B7" s="128"/>
      <c r="C7" s="1"/>
      <c r="D7" s="128"/>
      <c r="E7" s="129"/>
      <c r="G7" s="1"/>
      <c r="H7" s="42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128"/>
      <c r="X7" s="1"/>
      <c r="Y7" s="98"/>
      <c r="Z7" s="98"/>
      <c r="AA7" s="98"/>
      <c r="AB7" s="98"/>
      <c r="AC7" s="98"/>
      <c r="AD7" s="98"/>
    </row>
    <row r="8" spans="1:30" x14ac:dyDescent="0.25">
      <c r="A8" s="25"/>
      <c r="B8" s="128"/>
      <c r="C8" s="1"/>
      <c r="D8" s="128"/>
      <c r="E8" s="129"/>
      <c r="G8" s="1"/>
      <c r="H8" s="42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128"/>
      <c r="X8" s="1"/>
      <c r="Y8" s="98"/>
      <c r="Z8" s="98"/>
      <c r="AA8" s="98"/>
      <c r="AB8" s="98"/>
      <c r="AC8" s="98"/>
      <c r="AD8" s="98"/>
    </row>
    <row r="9" spans="1:30" x14ac:dyDescent="0.25">
      <c r="A9" s="25"/>
      <c r="B9" s="128"/>
      <c r="C9" s="1"/>
      <c r="D9" s="128"/>
      <c r="E9" s="129"/>
      <c r="G9" s="1"/>
      <c r="H9" s="42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128"/>
      <c r="X9" s="1"/>
      <c r="Y9" s="98"/>
      <c r="Z9" s="98"/>
      <c r="AA9" s="98"/>
      <c r="AB9" s="98"/>
      <c r="AC9" s="98"/>
      <c r="AD9" s="98"/>
    </row>
    <row r="10" spans="1:30" x14ac:dyDescent="0.25">
      <c r="A10" s="25"/>
      <c r="B10" s="128"/>
      <c r="C10" s="1"/>
      <c r="D10" s="128"/>
      <c r="E10" s="129"/>
      <c r="G10" s="1"/>
      <c r="H10" s="42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128"/>
      <c r="X10" s="1"/>
      <c r="Y10" s="98"/>
      <c r="Z10" s="98"/>
      <c r="AA10" s="98"/>
      <c r="AB10" s="98"/>
      <c r="AC10" s="98"/>
      <c r="AD10" s="98"/>
    </row>
    <row r="11" spans="1:30" x14ac:dyDescent="0.25">
      <c r="A11" s="25"/>
      <c r="B11" s="128"/>
      <c r="C11" s="1"/>
      <c r="D11" s="128"/>
      <c r="E11" s="129"/>
      <c r="G11" s="1"/>
      <c r="H11" s="42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128"/>
      <c r="X11" s="1"/>
      <c r="Y11" s="98"/>
      <c r="Z11" s="98"/>
      <c r="AA11" s="98"/>
      <c r="AB11" s="98"/>
      <c r="AC11" s="98"/>
      <c r="AD11" s="98"/>
    </row>
    <row r="12" spans="1:30" x14ac:dyDescent="0.25">
      <c r="A12" s="25"/>
      <c r="B12" s="128"/>
      <c r="C12" s="1"/>
      <c r="D12" s="128"/>
      <c r="E12" s="129"/>
      <c r="G12" s="1"/>
      <c r="H12" s="42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128"/>
      <c r="X12" s="1"/>
      <c r="Y12" s="98"/>
      <c r="Z12" s="98"/>
      <c r="AA12" s="98"/>
      <c r="AB12" s="98"/>
      <c r="AC12" s="98"/>
      <c r="AD12" s="98"/>
    </row>
    <row r="13" spans="1:30" x14ac:dyDescent="0.25">
      <c r="A13" s="25"/>
      <c r="B13" s="128"/>
      <c r="C13" s="1"/>
      <c r="D13" s="128"/>
      <c r="E13" s="129"/>
      <c r="G13" s="1"/>
      <c r="H13" s="42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128"/>
      <c r="X13" s="1"/>
      <c r="Y13" s="98"/>
      <c r="Z13" s="98"/>
      <c r="AA13" s="98"/>
      <c r="AB13" s="98"/>
      <c r="AC13" s="98"/>
      <c r="AD13" s="98"/>
    </row>
    <row r="14" spans="1:30" x14ac:dyDescent="0.25">
      <c r="A14" s="25"/>
      <c r="B14" s="128"/>
      <c r="C14" s="1"/>
      <c r="D14" s="128"/>
      <c r="E14" s="129"/>
      <c r="G14" s="1"/>
      <c r="H14" s="42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128"/>
      <c r="X14" s="1"/>
      <c r="Y14" s="98"/>
      <c r="Z14" s="98"/>
      <c r="AA14" s="98"/>
      <c r="AB14" s="98"/>
      <c r="AC14" s="98"/>
      <c r="AD14" s="98"/>
    </row>
    <row r="15" spans="1:30" x14ac:dyDescent="0.25">
      <c r="A15" s="25"/>
      <c r="B15" s="128"/>
      <c r="C15" s="1"/>
      <c r="D15" s="128"/>
      <c r="E15" s="129"/>
      <c r="G15" s="1"/>
      <c r="H15" s="42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128"/>
      <c r="X15" s="1"/>
      <c r="Y15" s="98"/>
      <c r="Z15" s="98"/>
      <c r="AA15" s="98"/>
      <c r="AB15" s="98"/>
      <c r="AC15" s="98"/>
      <c r="AD15" s="98"/>
    </row>
    <row r="16" spans="1:30" x14ac:dyDescent="0.25">
      <c r="A16" s="25"/>
      <c r="B16" s="128"/>
      <c r="C16" s="1"/>
      <c r="D16" s="128"/>
      <c r="E16" s="129"/>
      <c r="G16" s="1"/>
      <c r="H16" s="42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128"/>
      <c r="X16" s="1"/>
      <c r="Y16" s="98"/>
      <c r="Z16" s="98"/>
      <c r="AA16" s="98"/>
      <c r="AB16" s="98"/>
      <c r="AC16" s="98"/>
      <c r="AD16" s="98"/>
    </row>
    <row r="17" spans="1:30" x14ac:dyDescent="0.25">
      <c r="A17" s="25"/>
      <c r="B17" s="128"/>
      <c r="C17" s="1"/>
      <c r="D17" s="128"/>
      <c r="E17" s="129"/>
      <c r="G17" s="1"/>
      <c r="H17" s="42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128"/>
      <c r="X17" s="1"/>
      <c r="Y17" s="98"/>
      <c r="Z17" s="98"/>
      <c r="AA17" s="98"/>
      <c r="AB17" s="98"/>
      <c r="AC17" s="98"/>
      <c r="AD17" s="98"/>
    </row>
    <row r="18" spans="1:30" x14ac:dyDescent="0.25">
      <c r="A18" s="25"/>
      <c r="B18" s="128"/>
      <c r="C18" s="1"/>
      <c r="D18" s="128"/>
      <c r="E18" s="129"/>
      <c r="G18" s="1"/>
      <c r="H18" s="42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128"/>
      <c r="X18" s="1"/>
      <c r="Y18" s="98"/>
      <c r="Z18" s="98"/>
      <c r="AA18" s="98"/>
      <c r="AB18" s="98"/>
      <c r="AC18" s="98"/>
      <c r="AD18" s="98"/>
    </row>
    <row r="19" spans="1:30" x14ac:dyDescent="0.25">
      <c r="A19" s="25"/>
      <c r="B19" s="128"/>
      <c r="C19" s="1"/>
      <c r="D19" s="128"/>
      <c r="E19" s="129"/>
      <c r="G19" s="1"/>
      <c r="H19" s="42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128"/>
      <c r="X19" s="1"/>
      <c r="Y19" s="98"/>
      <c r="Z19" s="98"/>
      <c r="AA19" s="98"/>
      <c r="AB19" s="98"/>
      <c r="AC19" s="98"/>
      <c r="AD19" s="98"/>
    </row>
    <row r="20" spans="1:30" x14ac:dyDescent="0.25">
      <c r="A20" s="25"/>
      <c r="B20" s="128"/>
      <c r="C20" s="1"/>
      <c r="D20" s="128"/>
      <c r="E20" s="129"/>
      <c r="G20" s="1"/>
      <c r="H20" s="42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128"/>
      <c r="X20" s="1"/>
      <c r="Y20" s="98"/>
      <c r="Z20" s="98"/>
      <c r="AA20" s="98"/>
      <c r="AB20" s="98"/>
      <c r="AC20" s="98"/>
      <c r="AD20" s="98"/>
    </row>
    <row r="21" spans="1:30" x14ac:dyDescent="0.25">
      <c r="A21" s="25"/>
      <c r="B21" s="128"/>
      <c r="C21" s="1"/>
      <c r="D21" s="128"/>
      <c r="E21" s="129"/>
      <c r="G21" s="1"/>
      <c r="H21" s="42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128"/>
      <c r="X21" s="1"/>
      <c r="Y21" s="98"/>
      <c r="Z21" s="98"/>
      <c r="AA21" s="98"/>
      <c r="AB21" s="98"/>
      <c r="AC21" s="98"/>
      <c r="AD21" s="98"/>
    </row>
    <row r="22" spans="1:30" x14ac:dyDescent="0.25">
      <c r="A22" s="25"/>
      <c r="B22" s="128"/>
      <c r="C22" s="1"/>
      <c r="D22" s="128"/>
      <c r="E22" s="129"/>
      <c r="G22" s="1"/>
      <c r="H22" s="42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128"/>
      <c r="X22" s="1"/>
      <c r="Y22" s="98"/>
      <c r="Z22" s="98"/>
      <c r="AA22" s="98"/>
      <c r="AB22" s="98"/>
      <c r="AC22" s="98"/>
      <c r="AD22" s="98"/>
    </row>
    <row r="23" spans="1:30" x14ac:dyDescent="0.25">
      <c r="A23" s="25"/>
      <c r="B23" s="128"/>
      <c r="C23" s="1"/>
      <c r="D23" s="128"/>
      <c r="E23" s="129"/>
      <c r="G23" s="1"/>
      <c r="H23" s="42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128"/>
      <c r="X23" s="1"/>
      <c r="Y23" s="98"/>
      <c r="Z23" s="98"/>
      <c r="AA23" s="98"/>
      <c r="AB23" s="98"/>
      <c r="AC23" s="98"/>
      <c r="AD23" s="98"/>
    </row>
    <row r="24" spans="1:30" x14ac:dyDescent="0.25">
      <c r="A24" s="25"/>
      <c r="B24" s="128"/>
      <c r="C24" s="1"/>
      <c r="D24" s="128"/>
      <c r="E24" s="129"/>
      <c r="G24" s="1"/>
      <c r="H24" s="42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128"/>
      <c r="X24" s="1"/>
      <c r="Y24" s="98"/>
      <c r="Z24" s="98"/>
      <c r="AA24" s="98"/>
      <c r="AB24" s="98"/>
      <c r="AC24" s="98"/>
      <c r="AD24" s="98"/>
    </row>
    <row r="25" spans="1:30" x14ac:dyDescent="0.25">
      <c r="A25" s="25"/>
      <c r="B25" s="128"/>
      <c r="C25" s="1"/>
      <c r="D25" s="128"/>
      <c r="E25" s="129"/>
      <c r="G25" s="1"/>
      <c r="H25" s="42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128"/>
      <c r="X25" s="1"/>
      <c r="Y25" s="98"/>
      <c r="Z25" s="98"/>
      <c r="AA25" s="98"/>
      <c r="AB25" s="98"/>
      <c r="AC25" s="98"/>
      <c r="AD25" s="98"/>
    </row>
    <row r="26" spans="1:30" x14ac:dyDescent="0.25">
      <c r="A26" s="25"/>
      <c r="B26" s="128"/>
      <c r="C26" s="1"/>
      <c r="D26" s="128"/>
      <c r="E26" s="129"/>
      <c r="G26" s="1"/>
      <c r="H26" s="42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128"/>
      <c r="X26" s="1"/>
      <c r="Y26" s="98"/>
      <c r="Z26" s="98"/>
      <c r="AA26" s="98"/>
      <c r="AB26" s="98"/>
      <c r="AC26" s="98"/>
      <c r="AD26" s="98"/>
    </row>
    <row r="27" spans="1:30" x14ac:dyDescent="0.25">
      <c r="A27" s="25"/>
      <c r="B27" s="128"/>
      <c r="C27" s="1"/>
      <c r="D27" s="128"/>
      <c r="E27" s="129"/>
      <c r="G27" s="1"/>
      <c r="H27" s="42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128"/>
      <c r="X27" s="1"/>
      <c r="Y27" s="98"/>
      <c r="Z27" s="98"/>
      <c r="AA27" s="98"/>
      <c r="AB27" s="98"/>
      <c r="AC27" s="98"/>
      <c r="AD27" s="98"/>
    </row>
    <row r="28" spans="1:30" x14ac:dyDescent="0.25">
      <c r="A28" s="25"/>
      <c r="B28" s="128"/>
      <c r="C28" s="1"/>
      <c r="D28" s="128"/>
      <c r="E28" s="129"/>
      <c r="G28" s="1"/>
      <c r="H28" s="42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128"/>
      <c r="X28" s="1"/>
      <c r="Y28" s="98"/>
      <c r="Z28" s="98"/>
      <c r="AA28" s="98"/>
      <c r="AB28" s="98"/>
      <c r="AC28" s="98"/>
      <c r="AD28" s="98"/>
    </row>
    <row r="29" spans="1:30" x14ac:dyDescent="0.25">
      <c r="A29" s="25"/>
      <c r="B29" s="128"/>
      <c r="C29" s="1"/>
      <c r="D29" s="128"/>
      <c r="E29" s="129"/>
      <c r="G29" s="1"/>
      <c r="H29" s="42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128"/>
      <c r="X29" s="1"/>
      <c r="Y29" s="98"/>
      <c r="Z29" s="98"/>
      <c r="AA29" s="98"/>
      <c r="AB29" s="98"/>
      <c r="AC29" s="98"/>
      <c r="AD29" s="98"/>
    </row>
    <row r="30" spans="1:30" x14ac:dyDescent="0.25">
      <c r="A30" s="25"/>
      <c r="B30" s="128"/>
      <c r="C30" s="1"/>
      <c r="D30" s="128"/>
      <c r="E30" s="129"/>
      <c r="G30" s="1"/>
      <c r="H30" s="42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128"/>
      <c r="X30" s="1"/>
      <c r="Y30" s="98"/>
      <c r="Z30" s="98"/>
      <c r="AA30" s="98"/>
      <c r="AB30" s="98"/>
      <c r="AC30" s="98"/>
      <c r="AD30" s="98"/>
    </row>
    <row r="31" spans="1:30" x14ac:dyDescent="0.25">
      <c r="A31" s="25"/>
      <c r="B31" s="128"/>
      <c r="C31" s="1"/>
      <c r="D31" s="128"/>
      <c r="E31" s="129"/>
      <c r="G31" s="1"/>
      <c r="H31" s="42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128"/>
      <c r="X31" s="1"/>
      <c r="Y31" s="98"/>
      <c r="Z31" s="98"/>
      <c r="AA31" s="98"/>
      <c r="AB31" s="98"/>
      <c r="AC31" s="98"/>
      <c r="AD31" s="98"/>
    </row>
    <row r="32" spans="1:30" x14ac:dyDescent="0.25">
      <c r="A32" s="25"/>
      <c r="B32" s="128"/>
      <c r="C32" s="1"/>
      <c r="D32" s="128"/>
      <c r="E32" s="129"/>
      <c r="G32" s="1"/>
      <c r="H32" s="42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128"/>
      <c r="X32" s="1"/>
      <c r="Y32" s="98"/>
      <c r="Z32" s="98"/>
      <c r="AA32" s="98"/>
      <c r="AB32" s="98"/>
      <c r="AC32" s="98"/>
      <c r="AD32" s="98"/>
    </row>
    <row r="33" spans="1:30" x14ac:dyDescent="0.25">
      <c r="A33" s="25"/>
      <c r="B33" s="128"/>
      <c r="C33" s="1"/>
      <c r="D33" s="128"/>
      <c r="E33" s="129"/>
      <c r="G33" s="1"/>
      <c r="H33" s="42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128"/>
      <c r="X33" s="1"/>
      <c r="Y33" s="98"/>
      <c r="Z33" s="98"/>
      <c r="AA33" s="98"/>
      <c r="AB33" s="98"/>
      <c r="AC33" s="98"/>
      <c r="AD33" s="98"/>
    </row>
    <row r="34" spans="1:30" x14ac:dyDescent="0.25">
      <c r="A34" s="25"/>
      <c r="B34" s="128"/>
      <c r="C34" s="1"/>
      <c r="D34" s="128"/>
      <c r="E34" s="129"/>
      <c r="G34" s="1"/>
      <c r="H34" s="42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128"/>
      <c r="X34" s="1"/>
      <c r="Y34" s="98"/>
      <c r="Z34" s="98"/>
      <c r="AA34" s="98"/>
      <c r="AB34" s="98"/>
      <c r="AC34" s="98"/>
      <c r="AD34" s="98"/>
    </row>
    <row r="35" spans="1:30" x14ac:dyDescent="0.25">
      <c r="A35" s="25"/>
      <c r="B35" s="128"/>
      <c r="C35" s="1"/>
      <c r="D35" s="128"/>
      <c r="E35" s="129"/>
      <c r="G35" s="1"/>
      <c r="H35" s="42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128"/>
      <c r="X35" s="1"/>
      <c r="Y35" s="98"/>
      <c r="Z35" s="98"/>
      <c r="AA35" s="98"/>
      <c r="AB35" s="98"/>
      <c r="AC35" s="98"/>
      <c r="AD35" s="98"/>
    </row>
    <row r="36" spans="1:30" x14ac:dyDescent="0.25">
      <c r="A36" s="25"/>
      <c r="B36" s="128"/>
      <c r="C36" s="1"/>
      <c r="D36" s="128"/>
      <c r="E36" s="129"/>
      <c r="G36" s="1"/>
      <c r="H36" s="42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128"/>
      <c r="X36" s="1"/>
      <c r="Y36" s="98"/>
      <c r="Z36" s="98"/>
      <c r="AA36" s="98"/>
      <c r="AB36" s="98"/>
      <c r="AC36" s="98"/>
      <c r="AD36" s="98"/>
    </row>
    <row r="37" spans="1:30" x14ac:dyDescent="0.25">
      <c r="A37" s="25"/>
      <c r="B37" s="128"/>
      <c r="C37" s="1"/>
      <c r="D37" s="128"/>
      <c r="E37" s="129"/>
      <c r="G37" s="1"/>
      <c r="H37" s="42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128"/>
      <c r="X37" s="1"/>
      <c r="Y37" s="98"/>
      <c r="Z37" s="98"/>
      <c r="AA37" s="98"/>
      <c r="AB37" s="98"/>
      <c r="AC37" s="98"/>
      <c r="AD37" s="98"/>
    </row>
    <row r="38" spans="1:30" x14ac:dyDescent="0.25">
      <c r="A38" s="25"/>
      <c r="B38" s="128"/>
      <c r="C38" s="1"/>
      <c r="D38" s="128"/>
      <c r="E38" s="129"/>
      <c r="G38" s="1"/>
      <c r="H38" s="42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128"/>
      <c r="X38" s="1"/>
      <c r="Y38" s="98"/>
      <c r="Z38" s="98"/>
      <c r="AA38" s="98"/>
      <c r="AB38" s="98"/>
      <c r="AC38" s="98"/>
      <c r="AD38" s="98"/>
    </row>
    <row r="39" spans="1:30" x14ac:dyDescent="0.25">
      <c r="A39" s="25"/>
      <c r="B39" s="128"/>
      <c r="C39" s="1"/>
      <c r="D39" s="128"/>
      <c r="E39" s="129"/>
      <c r="G39" s="1"/>
      <c r="H39" s="42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128"/>
      <c r="X39" s="1"/>
      <c r="Y39" s="98"/>
      <c r="Z39" s="98"/>
      <c r="AA39" s="98"/>
      <c r="AB39" s="98"/>
      <c r="AC39" s="98"/>
      <c r="AD39" s="98"/>
    </row>
    <row r="40" spans="1:30" x14ac:dyDescent="0.25">
      <c r="A40" s="25"/>
      <c r="B40" s="128"/>
      <c r="C40" s="1"/>
      <c r="D40" s="128"/>
      <c r="E40" s="129"/>
      <c r="G40" s="1"/>
      <c r="H40" s="42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128"/>
      <c r="X40" s="1"/>
      <c r="Y40" s="98"/>
      <c r="Z40" s="98"/>
      <c r="AA40" s="98"/>
      <c r="AB40" s="98"/>
      <c r="AC40" s="98"/>
      <c r="AD40" s="98"/>
    </row>
    <row r="41" spans="1:30" x14ac:dyDescent="0.25">
      <c r="A41" s="25"/>
      <c r="B41" s="128"/>
      <c r="C41" s="1"/>
      <c r="D41" s="128"/>
      <c r="E41" s="129"/>
      <c r="G41" s="1"/>
      <c r="H41" s="42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128"/>
      <c r="X41" s="1"/>
      <c r="Y41" s="98"/>
      <c r="Z41" s="98"/>
      <c r="AA41" s="98"/>
      <c r="AB41" s="98"/>
      <c r="AC41" s="98"/>
      <c r="AD41" s="98"/>
    </row>
    <row r="42" spans="1:30" x14ac:dyDescent="0.25">
      <c r="A42" s="25"/>
      <c r="B42" s="128"/>
      <c r="C42" s="1"/>
      <c r="D42" s="128"/>
      <c r="E42" s="129"/>
      <c r="G42" s="1"/>
      <c r="H42" s="42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128"/>
      <c r="X42" s="1"/>
      <c r="Y42" s="98"/>
      <c r="Z42" s="98"/>
      <c r="AA42" s="98"/>
      <c r="AB42" s="98"/>
      <c r="AC42" s="98"/>
      <c r="AD42" s="98"/>
    </row>
    <row r="43" spans="1:30" x14ac:dyDescent="0.25">
      <c r="A43" s="25"/>
      <c r="B43" s="128"/>
      <c r="C43" s="1"/>
      <c r="D43" s="128"/>
      <c r="E43" s="129"/>
      <c r="G43" s="1"/>
      <c r="H43" s="42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128"/>
      <c r="X43" s="1"/>
      <c r="Y43" s="98"/>
      <c r="Z43" s="98"/>
      <c r="AA43" s="98"/>
      <c r="AB43" s="98"/>
      <c r="AC43" s="98"/>
      <c r="AD43" s="98"/>
    </row>
    <row r="44" spans="1:30" x14ac:dyDescent="0.25">
      <c r="A44" s="25"/>
      <c r="B44" s="128"/>
      <c r="C44" s="1"/>
      <c r="D44" s="128"/>
      <c r="E44" s="129"/>
      <c r="G44" s="1"/>
      <c r="H44" s="42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128"/>
      <c r="X44" s="1"/>
      <c r="Y44" s="98"/>
      <c r="Z44" s="98"/>
      <c r="AA44" s="98"/>
      <c r="AB44" s="98"/>
      <c r="AC44" s="98"/>
      <c r="AD44" s="98"/>
    </row>
    <row r="45" spans="1:30" x14ac:dyDescent="0.25">
      <c r="A45" s="25"/>
      <c r="B45" s="128"/>
      <c r="C45" s="1"/>
      <c r="D45" s="128"/>
      <c r="E45" s="129"/>
      <c r="G45" s="1"/>
      <c r="H45" s="42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128"/>
      <c r="X45" s="1"/>
      <c r="Y45" s="98"/>
      <c r="Z45" s="98"/>
      <c r="AA45" s="98"/>
      <c r="AB45" s="98"/>
      <c r="AC45" s="98"/>
      <c r="AD45" s="98"/>
    </row>
    <row r="46" spans="1:30" x14ac:dyDescent="0.25">
      <c r="A46" s="25"/>
      <c r="B46" s="128"/>
      <c r="C46" s="1"/>
      <c r="D46" s="128"/>
      <c r="E46" s="129"/>
      <c r="G46" s="1"/>
      <c r="H46" s="42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128"/>
      <c r="X46" s="1"/>
      <c r="Y46" s="98"/>
      <c r="Z46" s="98"/>
      <c r="AA46" s="98"/>
      <c r="AB46" s="98"/>
      <c r="AC46" s="98"/>
      <c r="AD46" s="98"/>
    </row>
    <row r="47" spans="1:30" x14ac:dyDescent="0.25">
      <c r="A47" s="25"/>
      <c r="B47" s="128"/>
      <c r="C47" s="1"/>
      <c r="D47" s="128"/>
      <c r="E47" s="129"/>
      <c r="G47" s="1"/>
      <c r="H47" s="42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128"/>
      <c r="X47" s="1"/>
      <c r="Y47" s="98"/>
      <c r="Z47" s="98"/>
      <c r="AA47" s="98"/>
      <c r="AB47" s="98"/>
      <c r="AC47" s="98"/>
      <c r="AD47" s="98"/>
    </row>
    <row r="48" spans="1:30" x14ac:dyDescent="0.25">
      <c r="A48" s="25"/>
      <c r="B48" s="128"/>
      <c r="C48" s="1"/>
      <c r="D48" s="128"/>
      <c r="E48" s="129"/>
      <c r="G48" s="1"/>
      <c r="H48" s="42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128"/>
      <c r="X48" s="1"/>
      <c r="Y48" s="98"/>
      <c r="Z48" s="98"/>
      <c r="AA48" s="98"/>
      <c r="AB48" s="98"/>
      <c r="AC48" s="98"/>
      <c r="AD48" s="98"/>
    </row>
    <row r="49" spans="1:30" x14ac:dyDescent="0.25">
      <c r="A49" s="25"/>
      <c r="B49" s="128"/>
      <c r="C49" s="1"/>
      <c r="D49" s="128"/>
      <c r="E49" s="129"/>
      <c r="G49" s="1"/>
      <c r="H49" s="42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128"/>
      <c r="X49" s="1"/>
      <c r="Y49" s="98"/>
      <c r="Z49" s="98"/>
      <c r="AA49" s="98"/>
      <c r="AB49" s="98"/>
      <c r="AC49" s="98"/>
      <c r="AD49" s="98"/>
    </row>
    <row r="50" spans="1:30" x14ac:dyDescent="0.25">
      <c r="A50" s="25"/>
      <c r="B50" s="128"/>
      <c r="C50" s="1"/>
      <c r="D50" s="128"/>
      <c r="E50" s="129"/>
      <c r="G50" s="1"/>
      <c r="H50" s="42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128"/>
      <c r="X50" s="1"/>
      <c r="Y50" s="98"/>
      <c r="Z50" s="98"/>
      <c r="AA50" s="98"/>
      <c r="AB50" s="98"/>
      <c r="AC50" s="98"/>
      <c r="AD50" s="98"/>
    </row>
    <row r="51" spans="1:30" x14ac:dyDescent="0.25">
      <c r="A51" s="25"/>
      <c r="B51" s="128"/>
      <c r="C51" s="1"/>
      <c r="D51" s="128"/>
      <c r="E51" s="129"/>
      <c r="G51" s="1"/>
      <c r="H51" s="42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128"/>
      <c r="X51" s="1"/>
      <c r="Y51" s="98"/>
      <c r="Z51" s="98"/>
      <c r="AA51" s="98"/>
      <c r="AB51" s="98"/>
      <c r="AC51" s="98"/>
      <c r="AD51" s="98"/>
    </row>
    <row r="52" spans="1:30" x14ac:dyDescent="0.25">
      <c r="A52" s="25"/>
      <c r="B52" s="128"/>
      <c r="C52" s="1"/>
      <c r="D52" s="128"/>
      <c r="E52" s="129"/>
      <c r="G52" s="1"/>
      <c r="H52" s="42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128"/>
      <c r="X52" s="1"/>
      <c r="Y52" s="98"/>
      <c r="Z52" s="98"/>
      <c r="AA52" s="98"/>
      <c r="AB52" s="98"/>
      <c r="AC52" s="98"/>
      <c r="AD52" s="98"/>
    </row>
    <row r="53" spans="1:30" x14ac:dyDescent="0.25">
      <c r="A53" s="25"/>
      <c r="B53" s="128"/>
      <c r="C53" s="1"/>
      <c r="D53" s="128"/>
      <c r="E53" s="129"/>
      <c r="G53" s="1"/>
      <c r="H53" s="42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128"/>
      <c r="X53" s="1"/>
      <c r="Y53" s="98"/>
      <c r="Z53" s="98"/>
      <c r="AA53" s="98"/>
      <c r="AB53" s="98"/>
      <c r="AC53" s="98"/>
      <c r="AD53" s="98"/>
    </row>
    <row r="54" spans="1:30" x14ac:dyDescent="0.25">
      <c r="A54" s="25"/>
      <c r="B54" s="128"/>
      <c r="C54" s="1"/>
      <c r="D54" s="128"/>
      <c r="E54" s="129"/>
      <c r="G54" s="1"/>
      <c r="H54" s="42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128"/>
      <c r="X54" s="1"/>
      <c r="Y54" s="98"/>
      <c r="Z54" s="98"/>
      <c r="AA54" s="98"/>
      <c r="AB54" s="98"/>
      <c r="AC54" s="98"/>
      <c r="AD54" s="98"/>
    </row>
    <row r="55" spans="1:30" x14ac:dyDescent="0.25">
      <c r="A55" s="25"/>
      <c r="B55" s="128"/>
      <c r="C55" s="1"/>
      <c r="D55" s="128"/>
      <c r="E55" s="129"/>
      <c r="G55" s="1"/>
      <c r="H55" s="42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128"/>
      <c r="X55" s="1"/>
      <c r="Y55" s="98"/>
      <c r="Z55" s="98"/>
      <c r="AA55" s="98"/>
      <c r="AB55" s="98"/>
      <c r="AC55" s="98"/>
      <c r="AD55" s="98"/>
    </row>
    <row r="56" spans="1:30" x14ac:dyDescent="0.25">
      <c r="A56" s="25"/>
      <c r="B56" s="128"/>
      <c r="C56" s="1"/>
      <c r="D56" s="128"/>
      <c r="E56" s="129"/>
      <c r="G56" s="1"/>
      <c r="H56" s="42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128"/>
      <c r="X56" s="1"/>
      <c r="Y56" s="98"/>
      <c r="Z56" s="98"/>
      <c r="AA56" s="98"/>
      <c r="AB56" s="98"/>
      <c r="AC56" s="98"/>
      <c r="AD56" s="98"/>
    </row>
    <row r="57" spans="1:30" x14ac:dyDescent="0.25">
      <c r="A57" s="25"/>
      <c r="B57" s="128"/>
      <c r="C57" s="1"/>
      <c r="D57" s="128"/>
      <c r="E57" s="129"/>
      <c r="G57" s="1"/>
      <c r="H57" s="42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128"/>
      <c r="X57" s="1"/>
      <c r="Y57" s="98"/>
      <c r="Z57" s="98"/>
      <c r="AA57" s="98"/>
      <c r="AB57" s="98"/>
      <c r="AC57" s="98"/>
      <c r="AD57" s="98"/>
    </row>
    <row r="58" spans="1:30" x14ac:dyDescent="0.25">
      <c r="A58" s="25"/>
      <c r="B58" s="128"/>
      <c r="C58" s="1"/>
      <c r="D58" s="128"/>
      <c r="E58" s="129"/>
      <c r="G58" s="1"/>
      <c r="H58" s="42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128"/>
      <c r="X58" s="1"/>
      <c r="Y58" s="98"/>
      <c r="Z58" s="98"/>
      <c r="AA58" s="98"/>
      <c r="AB58" s="98"/>
      <c r="AC58" s="98"/>
      <c r="AD58" s="98"/>
    </row>
    <row r="59" spans="1:30" x14ac:dyDescent="0.25">
      <c r="A59" s="25"/>
      <c r="B59" s="128"/>
      <c r="C59" s="1"/>
      <c r="D59" s="128"/>
      <c r="E59" s="129"/>
      <c r="G59" s="1"/>
      <c r="H59" s="42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128"/>
      <c r="X59" s="1"/>
      <c r="Y59" s="98"/>
      <c r="Z59" s="98"/>
      <c r="AA59" s="98"/>
      <c r="AB59" s="98"/>
      <c r="AC59" s="98"/>
      <c r="AD59" s="98"/>
    </row>
    <row r="60" spans="1:30" x14ac:dyDescent="0.25">
      <c r="A60" s="25"/>
      <c r="B60" s="128"/>
      <c r="C60" s="1"/>
      <c r="D60" s="128"/>
      <c r="E60" s="129"/>
      <c r="G60" s="1"/>
      <c r="H60" s="42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128"/>
      <c r="X60" s="1"/>
      <c r="Y60" s="98"/>
      <c r="Z60" s="98"/>
      <c r="AA60" s="98"/>
      <c r="AB60" s="98"/>
      <c r="AC60" s="98"/>
      <c r="AD60" s="98"/>
    </row>
    <row r="61" spans="1:30" x14ac:dyDescent="0.25">
      <c r="A61" s="25"/>
      <c r="B61" s="128"/>
      <c r="C61" s="1"/>
      <c r="D61" s="128"/>
      <c r="E61" s="129"/>
      <c r="G61" s="1"/>
      <c r="H61" s="42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128"/>
      <c r="X61" s="1"/>
      <c r="Y61" s="98"/>
      <c r="Z61" s="98"/>
      <c r="AA61" s="98"/>
      <c r="AB61" s="98"/>
      <c r="AC61" s="98"/>
      <c r="AD61" s="98"/>
    </row>
    <row r="62" spans="1:30" x14ac:dyDescent="0.25">
      <c r="A62" s="25"/>
      <c r="B62" s="128"/>
      <c r="C62" s="1"/>
      <c r="D62" s="128"/>
      <c r="E62" s="129"/>
      <c r="G62" s="1"/>
      <c r="H62" s="42"/>
      <c r="I62" s="1"/>
      <c r="J62" s="27"/>
      <c r="K62" s="27"/>
      <c r="L62" s="27"/>
      <c r="M62" s="1"/>
      <c r="N62" s="1"/>
      <c r="O62" s="1"/>
      <c r="P62" s="1"/>
      <c r="Q62" s="1"/>
      <c r="R62" s="1"/>
      <c r="S62" s="1"/>
      <c r="T62" s="1"/>
      <c r="U62" s="1"/>
      <c r="V62" s="1"/>
      <c r="W62" s="128"/>
      <c r="X62" s="1"/>
      <c r="Y62" s="98"/>
      <c r="Z62" s="98"/>
      <c r="AA62" s="98"/>
      <c r="AB62" s="98"/>
      <c r="AC62" s="98"/>
      <c r="AD62" s="98"/>
    </row>
    <row r="63" spans="1:30" x14ac:dyDescent="0.25">
      <c r="A63" s="25"/>
      <c r="B63" s="128"/>
      <c r="C63" s="1"/>
      <c r="D63" s="128"/>
      <c r="E63" s="129"/>
      <c r="G63" s="1"/>
      <c r="H63" s="42"/>
      <c r="I63" s="1"/>
      <c r="J63" s="27"/>
      <c r="K63" s="27"/>
      <c r="L63" s="27"/>
      <c r="M63" s="1"/>
      <c r="N63" s="1"/>
      <c r="O63" s="1"/>
      <c r="P63" s="1"/>
      <c r="Q63" s="1"/>
      <c r="R63" s="1"/>
      <c r="S63" s="1"/>
      <c r="T63" s="1"/>
      <c r="U63" s="1"/>
      <c r="V63" s="1"/>
      <c r="W63" s="128"/>
      <c r="X63" s="1"/>
      <c r="Y63" s="98"/>
      <c r="Z63" s="98"/>
      <c r="AA63" s="98"/>
      <c r="AB63" s="98"/>
      <c r="AC63" s="98"/>
      <c r="AD63" s="98"/>
    </row>
    <row r="64" spans="1:30" x14ac:dyDescent="0.25">
      <c r="A64" s="25"/>
      <c r="B64" s="128"/>
      <c r="C64" s="1"/>
      <c r="D64" s="128"/>
      <c r="E64" s="129"/>
      <c r="G64" s="1"/>
      <c r="H64" s="42"/>
      <c r="I64" s="1"/>
      <c r="J64" s="27"/>
      <c r="K64" s="27"/>
      <c r="L64" s="27"/>
      <c r="M64" s="1"/>
      <c r="N64" s="1"/>
      <c r="O64" s="1"/>
      <c r="P64" s="1"/>
      <c r="Q64" s="1"/>
      <c r="R64" s="1"/>
      <c r="S64" s="1"/>
      <c r="T64" s="1"/>
      <c r="U64" s="1"/>
      <c r="V64" s="1"/>
      <c r="W64" s="128"/>
      <c r="X64" s="1"/>
      <c r="Y64" s="98"/>
      <c r="Z64" s="98"/>
      <c r="AA64" s="98"/>
      <c r="AB64" s="98"/>
      <c r="AC64" s="98"/>
      <c r="AD64" s="98"/>
    </row>
    <row r="65" spans="1:30" x14ac:dyDescent="0.25">
      <c r="A65" s="25"/>
      <c r="B65" s="128"/>
      <c r="C65" s="1"/>
      <c r="D65" s="128"/>
      <c r="E65" s="129"/>
      <c r="G65" s="1"/>
      <c r="H65" s="42"/>
      <c r="I65" s="1"/>
      <c r="J65" s="27"/>
      <c r="K65" s="27"/>
      <c r="L65" s="27"/>
      <c r="M65" s="1"/>
      <c r="N65" s="1"/>
      <c r="O65" s="1"/>
      <c r="P65" s="1"/>
      <c r="Q65" s="1"/>
      <c r="R65" s="1"/>
      <c r="S65" s="1"/>
      <c r="T65" s="1"/>
      <c r="U65" s="1"/>
      <c r="V65" s="1"/>
      <c r="W65" s="128"/>
      <c r="X65" s="1"/>
      <c r="Y65" s="98"/>
      <c r="Z65" s="98"/>
      <c r="AA65" s="98"/>
      <c r="AB65" s="98"/>
      <c r="AC65" s="98"/>
      <c r="AD65" s="98"/>
    </row>
    <row r="66" spans="1:30" x14ac:dyDescent="0.25">
      <c r="A66" s="25"/>
      <c r="B66" s="128"/>
      <c r="C66" s="1"/>
      <c r="D66" s="128"/>
      <c r="E66" s="129"/>
      <c r="G66" s="1"/>
      <c r="H66" s="42"/>
      <c r="I66" s="1"/>
      <c r="J66" s="27"/>
      <c r="K66" s="27"/>
      <c r="L66" s="27"/>
      <c r="M66" s="1"/>
      <c r="N66" s="1"/>
      <c r="O66" s="1"/>
      <c r="P66" s="1"/>
      <c r="Q66" s="1"/>
      <c r="R66" s="1"/>
      <c r="S66" s="1"/>
      <c r="T66" s="1"/>
      <c r="U66" s="1"/>
      <c r="V66" s="1"/>
      <c r="W66" s="128"/>
      <c r="X66" s="1"/>
      <c r="Y66" s="98"/>
      <c r="Z66" s="98"/>
      <c r="AA66" s="98"/>
      <c r="AB66" s="98"/>
      <c r="AC66" s="98"/>
      <c r="AD66" s="98"/>
    </row>
    <row r="67" spans="1:30" x14ac:dyDescent="0.25">
      <c r="A67" s="25"/>
      <c r="B67" s="128"/>
      <c r="C67" s="1"/>
      <c r="D67" s="128"/>
      <c r="E67" s="129"/>
      <c r="G67" s="1"/>
      <c r="H67" s="42"/>
      <c r="I67" s="1"/>
      <c r="J67" s="27"/>
      <c r="K67" s="27"/>
      <c r="L67" s="27"/>
      <c r="M67" s="1"/>
      <c r="N67" s="1"/>
      <c r="O67" s="1"/>
      <c r="P67" s="1"/>
      <c r="Q67" s="1"/>
      <c r="R67" s="1"/>
      <c r="S67" s="1"/>
      <c r="T67" s="1"/>
      <c r="U67" s="1"/>
      <c r="V67" s="1"/>
      <c r="W67" s="128"/>
      <c r="X67" s="1"/>
      <c r="Y67" s="98"/>
      <c r="Z67" s="98"/>
      <c r="AA67" s="98"/>
      <c r="AB67" s="98"/>
      <c r="AC67" s="98"/>
      <c r="AD67" s="98"/>
    </row>
    <row r="68" spans="1:30" x14ac:dyDescent="0.25">
      <c r="A68" s="25"/>
      <c r="B68" s="128"/>
      <c r="C68" s="1"/>
      <c r="D68" s="128"/>
      <c r="E68" s="129"/>
      <c r="G68" s="1"/>
      <c r="H68" s="42"/>
      <c r="I68" s="1"/>
      <c r="J68" s="27"/>
      <c r="K68" s="27"/>
      <c r="L68" s="27"/>
      <c r="M68" s="1"/>
      <c r="N68" s="1"/>
      <c r="O68" s="1"/>
      <c r="P68" s="1"/>
      <c r="Q68" s="1"/>
      <c r="R68" s="1"/>
      <c r="S68" s="1"/>
      <c r="T68" s="1"/>
      <c r="U68" s="1"/>
      <c r="V68" s="1"/>
      <c r="W68" s="128"/>
      <c r="X68" s="1"/>
      <c r="Y68" s="98"/>
      <c r="Z68" s="98"/>
      <c r="AA68" s="98"/>
      <c r="AB68" s="98"/>
      <c r="AC68" s="98"/>
      <c r="AD68" s="98"/>
    </row>
    <row r="69" spans="1:30" x14ac:dyDescent="0.25">
      <c r="A69" s="25"/>
      <c r="B69" s="128"/>
      <c r="C69" s="1"/>
      <c r="D69" s="128"/>
      <c r="E69" s="129"/>
      <c r="G69" s="1"/>
      <c r="H69" s="42"/>
      <c r="I69" s="1"/>
      <c r="J69" s="27"/>
      <c r="K69" s="27"/>
      <c r="L69" s="27"/>
      <c r="M69" s="1"/>
      <c r="N69" s="1"/>
      <c r="O69" s="1"/>
      <c r="P69" s="1"/>
      <c r="Q69" s="1"/>
      <c r="R69" s="1"/>
      <c r="S69" s="1"/>
      <c r="T69" s="1"/>
      <c r="U69" s="1"/>
      <c r="V69" s="1"/>
      <c r="W69" s="128"/>
      <c r="X69" s="1"/>
      <c r="Y69" s="98"/>
      <c r="Z69" s="98"/>
      <c r="AA69" s="98"/>
      <c r="AB69" s="98"/>
      <c r="AC69" s="98"/>
      <c r="AD69" s="98"/>
    </row>
    <row r="70" spans="1:30" x14ac:dyDescent="0.25">
      <c r="A70" s="25"/>
      <c r="B70" s="128"/>
      <c r="C70" s="1"/>
      <c r="D70" s="128"/>
      <c r="E70" s="129"/>
      <c r="G70" s="1"/>
      <c r="H70" s="42"/>
      <c r="I70" s="1"/>
      <c r="J70" s="27"/>
      <c r="K70" s="27"/>
      <c r="L70" s="27"/>
      <c r="M70" s="1"/>
      <c r="N70" s="1"/>
      <c r="O70" s="1"/>
      <c r="P70" s="1"/>
      <c r="Q70" s="1"/>
      <c r="R70" s="1"/>
      <c r="S70" s="1"/>
      <c r="T70" s="1"/>
      <c r="U70" s="1"/>
      <c r="V70" s="1"/>
      <c r="W70" s="128"/>
      <c r="X70" s="1"/>
      <c r="Y70" s="98"/>
      <c r="Z70" s="98"/>
      <c r="AA70" s="98"/>
      <c r="AB70" s="98"/>
      <c r="AC70" s="98"/>
      <c r="AD70" s="98"/>
    </row>
    <row r="71" spans="1:30" x14ac:dyDescent="0.25">
      <c r="A71" s="25"/>
      <c r="B71" s="128"/>
      <c r="C71" s="1"/>
      <c r="D71" s="128"/>
      <c r="E71" s="129"/>
      <c r="G71" s="1"/>
      <c r="H71" s="42"/>
      <c r="I71" s="1"/>
      <c r="J71" s="27"/>
      <c r="K71" s="27"/>
      <c r="L71" s="27"/>
      <c r="M71" s="1"/>
      <c r="N71" s="1"/>
      <c r="O71" s="1"/>
      <c r="P71" s="1"/>
      <c r="Q71" s="1"/>
      <c r="R71" s="1"/>
      <c r="S71" s="1"/>
      <c r="T71" s="1"/>
      <c r="U71" s="1"/>
      <c r="V71" s="1"/>
      <c r="W71" s="128"/>
      <c r="X71" s="1"/>
      <c r="Y71" s="98"/>
      <c r="Z71" s="98"/>
      <c r="AA71" s="98"/>
      <c r="AB71" s="98"/>
      <c r="AC71" s="98"/>
      <c r="AD71" s="98"/>
    </row>
    <row r="72" spans="1:30" x14ac:dyDescent="0.25">
      <c r="A72" s="25"/>
      <c r="B72" s="128"/>
      <c r="C72" s="1"/>
      <c r="D72" s="128"/>
      <c r="E72" s="129"/>
      <c r="G72" s="1"/>
      <c r="H72" s="42"/>
      <c r="I72" s="1"/>
      <c r="J72" s="27"/>
      <c r="K72" s="27"/>
      <c r="L72" s="27"/>
      <c r="M72" s="1"/>
      <c r="N72" s="1"/>
      <c r="O72" s="1"/>
      <c r="P72" s="1"/>
      <c r="Q72" s="1"/>
      <c r="R72" s="1"/>
      <c r="S72" s="1"/>
      <c r="T72" s="1"/>
      <c r="U72" s="1"/>
      <c r="V72" s="1"/>
      <c r="W72" s="128"/>
      <c r="X72" s="1"/>
      <c r="Y72" s="98"/>
      <c r="Z72" s="98"/>
      <c r="AA72" s="98"/>
      <c r="AB72" s="98"/>
      <c r="AC72" s="98"/>
      <c r="AD72" s="98"/>
    </row>
    <row r="73" spans="1:30" x14ac:dyDescent="0.25">
      <c r="A73" s="25"/>
      <c r="B73" s="128"/>
      <c r="C73" s="1"/>
      <c r="D73" s="128"/>
      <c r="E73" s="129"/>
      <c r="G73" s="1"/>
      <c r="H73" s="42"/>
      <c r="I73" s="1"/>
      <c r="J73" s="27"/>
      <c r="K73" s="27"/>
      <c r="L73" s="27"/>
      <c r="M73" s="1"/>
      <c r="N73" s="1"/>
      <c r="O73" s="1"/>
      <c r="P73" s="1"/>
      <c r="Q73" s="1"/>
      <c r="R73" s="1"/>
      <c r="S73" s="1"/>
      <c r="T73" s="1"/>
      <c r="U73" s="1"/>
      <c r="V73" s="1"/>
      <c r="W73" s="128"/>
      <c r="X73" s="1"/>
      <c r="Y73" s="98"/>
      <c r="Z73" s="98"/>
      <c r="AA73" s="98"/>
      <c r="AB73" s="98"/>
      <c r="AC73" s="98"/>
      <c r="AD73" s="98"/>
    </row>
    <row r="74" spans="1:30" x14ac:dyDescent="0.25">
      <c r="A74" s="25"/>
      <c r="B74" s="128"/>
      <c r="C74" s="1"/>
      <c r="D74" s="128"/>
      <c r="E74" s="129"/>
      <c r="G74" s="1"/>
      <c r="H74" s="42"/>
      <c r="I74" s="1"/>
      <c r="J74" s="27"/>
      <c r="K74" s="27"/>
      <c r="L74" s="27"/>
      <c r="M74" s="1"/>
      <c r="N74" s="1"/>
      <c r="O74" s="1"/>
      <c r="P74" s="1"/>
      <c r="Q74" s="1"/>
      <c r="R74" s="1"/>
      <c r="S74" s="1"/>
      <c r="T74" s="1"/>
      <c r="U74" s="1"/>
      <c r="V74" s="1"/>
      <c r="W74" s="128"/>
      <c r="X74" s="1"/>
      <c r="Y74" s="98"/>
      <c r="Z74" s="98"/>
      <c r="AA74" s="98"/>
      <c r="AB74" s="98"/>
      <c r="AC74" s="98"/>
      <c r="AD74" s="98"/>
    </row>
    <row r="75" spans="1:30" x14ac:dyDescent="0.25">
      <c r="A75" s="25"/>
      <c r="B75" s="128"/>
      <c r="C75" s="1"/>
      <c r="D75" s="128"/>
      <c r="E75" s="129"/>
      <c r="G75" s="1"/>
      <c r="H75" s="42"/>
      <c r="I75" s="1"/>
      <c r="J75" s="27"/>
      <c r="K75" s="27"/>
      <c r="L75" s="27"/>
      <c r="M75" s="1"/>
      <c r="N75" s="1"/>
      <c r="O75" s="1"/>
      <c r="P75" s="1"/>
      <c r="Q75" s="1"/>
      <c r="R75" s="1"/>
      <c r="S75" s="1"/>
      <c r="T75" s="1"/>
      <c r="U75" s="1"/>
      <c r="V75" s="1"/>
      <c r="W75" s="128"/>
      <c r="X75" s="1"/>
      <c r="Y75" s="98"/>
      <c r="Z75" s="98"/>
      <c r="AA75" s="98"/>
      <c r="AB75" s="98"/>
      <c r="AC75" s="98"/>
      <c r="AD75" s="98"/>
    </row>
    <row r="76" spans="1:30" x14ac:dyDescent="0.25">
      <c r="A76" s="25"/>
      <c r="B76" s="128"/>
      <c r="C76" s="1"/>
      <c r="D76" s="128"/>
      <c r="E76" s="129"/>
      <c r="G76" s="1"/>
      <c r="H76" s="42"/>
      <c r="I76" s="1"/>
      <c r="J76" s="27"/>
      <c r="K76" s="27"/>
      <c r="L76" s="27"/>
      <c r="M76" s="1"/>
      <c r="N76" s="1"/>
      <c r="O76" s="1"/>
      <c r="P76" s="1"/>
      <c r="Q76" s="1"/>
      <c r="R76" s="1"/>
      <c r="S76" s="1"/>
      <c r="T76" s="1"/>
      <c r="U76" s="1"/>
      <c r="V76" s="1"/>
      <c r="W76" s="128"/>
      <c r="X76" s="1"/>
      <c r="Y76" s="98"/>
      <c r="Z76" s="98"/>
      <c r="AA76" s="98"/>
      <c r="AB76" s="98"/>
      <c r="AC76" s="98"/>
      <c r="AD76" s="98"/>
    </row>
    <row r="77" spans="1:30" x14ac:dyDescent="0.25">
      <c r="A77" s="25"/>
      <c r="B77" s="128"/>
      <c r="C77" s="1"/>
      <c r="D77" s="128"/>
      <c r="E77" s="129"/>
      <c r="G77" s="1"/>
      <c r="H77" s="42"/>
      <c r="I77" s="1"/>
      <c r="J77" s="27"/>
      <c r="K77" s="27"/>
      <c r="L77" s="27"/>
      <c r="M77" s="1"/>
      <c r="N77" s="1"/>
      <c r="O77" s="1"/>
      <c r="P77" s="1"/>
      <c r="Q77" s="1"/>
      <c r="R77" s="1"/>
      <c r="S77" s="1"/>
      <c r="T77" s="1"/>
      <c r="U77" s="1"/>
      <c r="V77" s="1"/>
      <c r="W77" s="128"/>
      <c r="X77" s="1"/>
      <c r="Y77" s="98"/>
      <c r="Z77" s="98"/>
      <c r="AA77" s="98"/>
      <c r="AB77" s="98"/>
      <c r="AC77" s="98"/>
      <c r="AD77" s="98"/>
    </row>
    <row r="78" spans="1:30" x14ac:dyDescent="0.25">
      <c r="A78" s="25"/>
      <c r="B78" s="128"/>
      <c r="C78" s="1"/>
      <c r="D78" s="128"/>
      <c r="E78" s="129"/>
      <c r="G78" s="1"/>
      <c r="H78" s="42"/>
      <c r="I78" s="1"/>
      <c r="J78" s="27"/>
      <c r="K78" s="27"/>
      <c r="L78" s="27"/>
      <c r="M78" s="1"/>
      <c r="N78" s="1"/>
      <c r="O78" s="1"/>
      <c r="P78" s="1"/>
      <c r="Q78" s="1"/>
      <c r="R78" s="1"/>
      <c r="S78" s="1"/>
      <c r="T78" s="1"/>
      <c r="U78" s="1"/>
      <c r="V78" s="1"/>
      <c r="W78" s="128"/>
      <c r="X78" s="1"/>
      <c r="Y78" s="98"/>
      <c r="Z78" s="98"/>
      <c r="AA78" s="98"/>
      <c r="AB78" s="98"/>
      <c r="AC78" s="98"/>
      <c r="AD78" s="98"/>
    </row>
    <row r="79" spans="1:30" x14ac:dyDescent="0.25">
      <c r="A79" s="25"/>
      <c r="B79" s="128"/>
      <c r="C79" s="1"/>
      <c r="D79" s="128"/>
      <c r="E79" s="129"/>
      <c r="G79" s="1"/>
      <c r="H79" s="42"/>
      <c r="I79" s="1"/>
      <c r="J79" s="27"/>
      <c r="K79" s="27"/>
      <c r="L79" s="27"/>
      <c r="M79" s="1"/>
      <c r="N79" s="1"/>
      <c r="O79" s="1"/>
      <c r="P79" s="1"/>
      <c r="Q79" s="1"/>
      <c r="R79" s="1"/>
      <c r="S79" s="1"/>
      <c r="T79" s="1"/>
      <c r="U79" s="1"/>
      <c r="V79" s="1"/>
      <c r="W79" s="128"/>
      <c r="X79" s="1"/>
      <c r="Y79" s="98"/>
      <c r="Z79" s="98"/>
      <c r="AA79" s="98"/>
      <c r="AB79" s="98"/>
      <c r="AC79" s="98"/>
      <c r="AD79" s="98"/>
    </row>
    <row r="80" spans="1:30" x14ac:dyDescent="0.25">
      <c r="A80" s="25"/>
      <c r="B80" s="128"/>
      <c r="C80" s="1"/>
      <c r="D80" s="128"/>
      <c r="E80" s="129"/>
      <c r="G80" s="1"/>
      <c r="H80" s="42"/>
      <c r="I80" s="1"/>
      <c r="J80" s="27"/>
      <c r="K80" s="27"/>
      <c r="L80" s="27"/>
      <c r="M80" s="1"/>
      <c r="N80" s="1"/>
      <c r="O80" s="1"/>
      <c r="P80" s="1"/>
      <c r="Q80" s="1"/>
      <c r="R80" s="1"/>
      <c r="S80" s="1"/>
      <c r="T80" s="1"/>
      <c r="U80" s="1"/>
      <c r="V80" s="1"/>
      <c r="W80" s="128"/>
      <c r="X80" s="1"/>
      <c r="Y80" s="98"/>
      <c r="Z80" s="98"/>
      <c r="AA80" s="98"/>
      <c r="AB80" s="98"/>
      <c r="AC80" s="98"/>
      <c r="AD80" s="98"/>
    </row>
    <row r="81" spans="1:30" x14ac:dyDescent="0.25">
      <c r="A81" s="25"/>
      <c r="B81" s="128"/>
      <c r="C81" s="1"/>
      <c r="D81" s="128"/>
      <c r="E81" s="129"/>
      <c r="G81" s="1"/>
      <c r="H81" s="42"/>
      <c r="I81" s="1"/>
      <c r="J81" s="27"/>
      <c r="K81" s="27"/>
      <c r="L81" s="27"/>
      <c r="M81" s="1"/>
      <c r="N81" s="1"/>
      <c r="O81" s="1"/>
      <c r="P81" s="1"/>
      <c r="Q81" s="1"/>
      <c r="R81" s="1"/>
      <c r="S81" s="1"/>
      <c r="T81" s="1"/>
      <c r="U81" s="1"/>
      <c r="V81" s="1"/>
      <c r="W81" s="128"/>
      <c r="X81" s="1"/>
      <c r="Y81" s="98"/>
      <c r="Z81" s="98"/>
      <c r="AA81" s="98"/>
      <c r="AB81" s="98"/>
      <c r="AC81" s="98"/>
      <c r="AD81" s="98"/>
    </row>
    <row r="82" spans="1:30" x14ac:dyDescent="0.25">
      <c r="A82" s="25"/>
      <c r="B82" s="128"/>
      <c r="C82" s="1"/>
      <c r="D82" s="128"/>
      <c r="E82" s="129"/>
      <c r="G82" s="1"/>
      <c r="H82" s="42"/>
      <c r="I82" s="1"/>
      <c r="J82" s="27"/>
      <c r="K82" s="27"/>
      <c r="L82" s="27"/>
      <c r="M82" s="1"/>
      <c r="N82" s="1"/>
      <c r="O82" s="1"/>
      <c r="P82" s="1"/>
      <c r="Q82" s="1"/>
      <c r="R82" s="1"/>
      <c r="S82" s="1"/>
      <c r="T82" s="1"/>
      <c r="U82" s="1"/>
      <c r="V82" s="1"/>
      <c r="W82" s="128"/>
      <c r="X82" s="1"/>
      <c r="Y82" s="98"/>
      <c r="Z82" s="98"/>
      <c r="AA82" s="98"/>
      <c r="AB82" s="98"/>
      <c r="AC82" s="98"/>
      <c r="AD82" s="98"/>
    </row>
    <row r="83" spans="1:30" x14ac:dyDescent="0.25">
      <c r="A83" s="25"/>
      <c r="B83" s="128"/>
      <c r="C83" s="1"/>
      <c r="D83" s="128"/>
      <c r="E83" s="129"/>
      <c r="G83" s="1"/>
      <c r="H83" s="42"/>
      <c r="I83" s="1"/>
      <c r="J83" s="27"/>
      <c r="K83" s="27"/>
      <c r="L83" s="27"/>
      <c r="M83" s="1"/>
      <c r="N83" s="1"/>
      <c r="O83" s="1"/>
      <c r="P83" s="1"/>
      <c r="Q83" s="1"/>
      <c r="R83" s="1"/>
      <c r="S83" s="1"/>
      <c r="T83" s="1"/>
      <c r="U83" s="1"/>
      <c r="V83" s="1"/>
      <c r="W83" s="128"/>
      <c r="X83" s="1"/>
      <c r="Y83" s="98"/>
      <c r="Z83" s="98"/>
      <c r="AA83" s="98"/>
      <c r="AB83" s="98"/>
      <c r="AC83" s="98"/>
      <c r="AD83" s="98"/>
    </row>
    <row r="84" spans="1:30" x14ac:dyDescent="0.25">
      <c r="A84" s="25"/>
      <c r="B84" s="128"/>
      <c r="C84" s="1"/>
      <c r="D84" s="128"/>
      <c r="E84" s="129"/>
      <c r="G84" s="1"/>
      <c r="H84" s="42"/>
      <c r="I84" s="1"/>
      <c r="J84" s="27"/>
      <c r="K84" s="27"/>
      <c r="L84" s="27"/>
      <c r="M84" s="1"/>
      <c r="N84" s="1"/>
      <c r="O84" s="1"/>
      <c r="P84" s="1"/>
      <c r="Q84" s="1"/>
      <c r="R84" s="1"/>
      <c r="S84" s="1"/>
      <c r="T84" s="1"/>
      <c r="U84" s="1"/>
      <c r="V84" s="1"/>
      <c r="W84" s="128"/>
      <c r="X84" s="1"/>
      <c r="Y84" s="98"/>
      <c r="Z84" s="98"/>
      <c r="AA84" s="98"/>
      <c r="AB84" s="98"/>
      <c r="AC84" s="98"/>
      <c r="AD84" s="98"/>
    </row>
    <row r="85" spans="1:30" x14ac:dyDescent="0.25">
      <c r="A85" s="25"/>
      <c r="B85" s="128"/>
      <c r="C85" s="1"/>
      <c r="D85" s="128"/>
      <c r="E85" s="129"/>
      <c r="G85" s="1"/>
      <c r="H85" s="42"/>
      <c r="I85" s="1"/>
      <c r="J85" s="27"/>
      <c r="K85" s="27"/>
      <c r="L85" s="27"/>
      <c r="M85" s="1"/>
      <c r="N85" s="1"/>
      <c r="O85" s="1"/>
      <c r="P85" s="1"/>
      <c r="Q85" s="1"/>
      <c r="R85" s="1"/>
      <c r="S85" s="1"/>
      <c r="T85" s="1"/>
      <c r="U85" s="1"/>
      <c r="V85" s="1"/>
      <c r="W85" s="128"/>
      <c r="X85" s="1"/>
      <c r="Y85" s="98"/>
      <c r="Z85" s="98"/>
      <c r="AA85" s="98"/>
      <c r="AB85" s="98"/>
      <c r="AC85" s="98"/>
      <c r="AD85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2019-01-27T19:50:13Z</dcterms:modified>
</cp:coreProperties>
</file>