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1" i="5" l="1"/>
  <c r="K14" i="5" s="1"/>
  <c r="AS8" i="5"/>
  <c r="AQ8" i="5"/>
  <c r="AP8" i="5"/>
  <c r="AO8" i="5"/>
  <c r="AN8" i="5"/>
  <c r="AM8" i="5"/>
  <c r="AG8" i="5"/>
  <c r="K13" i="5" s="1"/>
  <c r="AE8" i="5"/>
  <c r="I13" i="5" s="1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H14" i="5" s="1"/>
  <c r="G8" i="5"/>
  <c r="G12" i="5" s="1"/>
  <c r="G14" i="5" s="1"/>
  <c r="F8" i="5"/>
  <c r="F12" i="5" s="1"/>
  <c r="F14" i="5" s="1"/>
  <c r="E8" i="5"/>
  <c r="E12" i="5" s="1"/>
  <c r="E14" i="5" s="1"/>
  <c r="M12" i="5" l="1"/>
  <c r="O12" i="5"/>
  <c r="L12" i="5"/>
  <c r="N12" i="5"/>
  <c r="N14" i="5"/>
  <c r="L14" i="5"/>
  <c r="M14" i="5"/>
  <c r="N13" i="5"/>
  <c r="L13" i="5"/>
  <c r="M13" i="5"/>
  <c r="O14" i="5"/>
  <c r="O13" i="5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<sst xmlns="http://schemas.openxmlformats.org/spreadsheetml/2006/main" count="74" uniqueCount="33">
  <si>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</si>
  <si>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</si>
  <si>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</si>
  <si>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</si>
  <si>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</si>
  <si>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</si>
  <si>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</si>
  <si>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</si>
  <si>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</si>
  <si>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</si>
  <si>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</si>
  <si>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</si>
  <si>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</si>
  <si>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</si>
  <si>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</si>
  <si>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</si>
  <si>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</si>
  <si>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</si>
  <si>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</si>
  <si>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</si>
  <si>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</si>
  <si>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</si>
  <si>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</si>
  <si>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</si>
  <si>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KeMu = Kuopion Kelta-Mustat  (1950)</t>
  </si>
  <si>
    <t>ViU = Viinijärven Urheilijat  (1914)</t>
  </si>
  <si>
    <t>Pasi Pulkkinen</t>
  </si>
  <si>
    <t>12.</t>
  </si>
  <si>
    <t>ViU</t>
  </si>
  <si>
    <t>8.</t>
  </si>
  <si>
    <t>KeMu</t>
  </si>
  <si>
    <t>14.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</si>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</sst>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/>
    <xf numFmtId="0" fontId="2" fillId="3" borderId="1" xfId="0" applyFont="1" applyFill="1" applyBorder="1" applyAlignment="1"/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66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1991</v>
      </c>
      <c r="Y4" s="12" t="s">
        <v>27</v>
      </c>
      <c r="Z4" s="68" t="s">
        <v>28</v>
      </c>
      <c r="AA4" s="12">
        <v>17</v>
      </c>
      <c r="AB4" s="12">
        <v>0</v>
      </c>
      <c r="AC4" s="12">
        <v>4</v>
      </c>
      <c r="AD4" s="12">
        <v>17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1992</v>
      </c>
      <c r="Y5" s="12" t="s">
        <v>29</v>
      </c>
      <c r="Z5" s="68" t="s">
        <v>30</v>
      </c>
      <c r="AA5" s="12">
        <v>7</v>
      </c>
      <c r="AB5" s="12">
        <v>0</v>
      </c>
      <c r="AC5" s="12">
        <v>1</v>
      </c>
      <c r="AD5" s="12">
        <v>8</v>
      </c>
      <c r="AE5" s="12"/>
      <c r="AF5" s="69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66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1994</v>
      </c>
      <c r="C7" s="12" t="s">
        <v>31</v>
      </c>
      <c r="D7" s="1" t="s">
        <v>30</v>
      </c>
      <c r="E7" s="12">
        <v>25</v>
      </c>
      <c r="F7" s="12">
        <v>1</v>
      </c>
      <c r="G7" s="12">
        <v>0</v>
      </c>
      <c r="H7" s="12">
        <v>32</v>
      </c>
      <c r="I7" s="12">
        <v>116</v>
      </c>
      <c r="J7" s="12"/>
      <c r="K7" s="70"/>
      <c r="L7" s="7"/>
      <c r="M7" s="7" t="s">
        <v>32</v>
      </c>
      <c r="N7" s="7"/>
      <c r="O7" s="7"/>
      <c r="P7" s="10"/>
      <c r="Q7" s="12"/>
      <c r="R7" s="12"/>
      <c r="S7" s="13"/>
      <c r="T7" s="12"/>
      <c r="U7" s="12"/>
      <c r="V7" s="58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0" t="s">
        <v>13</v>
      </c>
      <c r="C8" s="61"/>
      <c r="D8" s="62"/>
      <c r="E8" s="36">
        <f>SUM(E4:E7)</f>
        <v>25</v>
      </c>
      <c r="F8" s="36">
        <f>SUM(F4:F7)</f>
        <v>1</v>
      </c>
      <c r="G8" s="36">
        <f>SUM(G4:G7)</f>
        <v>0</v>
      </c>
      <c r="H8" s="36">
        <f>SUM(H4:H7)</f>
        <v>32</v>
      </c>
      <c r="I8" s="36">
        <f>SUM(I4:I7)</f>
        <v>116</v>
      </c>
      <c r="J8" s="37">
        <v>0</v>
      </c>
      <c r="K8" s="21">
        <f>SUM(K4:K7)</f>
        <v>0</v>
      </c>
      <c r="L8" s="18"/>
      <c r="M8" s="29"/>
      <c r="N8" s="40"/>
      <c r="O8" s="41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3" t="s">
        <v>13</v>
      </c>
      <c r="Y8" s="11"/>
      <c r="Z8" s="9"/>
      <c r="AA8" s="36">
        <f>SUM(AA4:AA7)</f>
        <v>24</v>
      </c>
      <c r="AB8" s="36">
        <f>SUM(AB4:AB7)</f>
        <v>0</v>
      </c>
      <c r="AC8" s="36">
        <f>SUM(AC4:AC7)</f>
        <v>5</v>
      </c>
      <c r="AD8" s="36">
        <f>SUM(AD4:AD7)</f>
        <v>25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0"/>
      <c r="AK8" s="41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7" t="s">
        <v>16</v>
      </c>
      <c r="C10" s="48"/>
      <c r="D10" s="49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3" t="s">
        <v>25</v>
      </c>
      <c r="U10" s="10"/>
      <c r="V10" s="19"/>
      <c r="W10" s="19"/>
      <c r="X10" s="42"/>
      <c r="Y10" s="42"/>
      <c r="Z10" s="42"/>
      <c r="AA10" s="42"/>
      <c r="AB10" s="42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2"/>
      <c r="AO10" s="42"/>
      <c r="AP10" s="42"/>
      <c r="AQ10" s="42"/>
      <c r="AR10" s="42"/>
      <c r="AS10" s="42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0" t="s">
        <v>15</v>
      </c>
      <c r="C11" s="3"/>
      <c r="D11" s="51"/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59">
        <v>0</v>
      </c>
      <c r="K11" s="16" t="e">
        <f>PRODUCT(I11/J11)</f>
        <v>#DIV/0!</v>
      </c>
      <c r="L11" s="52">
        <v>0</v>
      </c>
      <c r="M11" s="52">
        <v>0</v>
      </c>
      <c r="N11" s="52">
        <v>0</v>
      </c>
      <c r="O11" s="52">
        <v>0</v>
      </c>
      <c r="Q11" s="17"/>
      <c r="R11" s="17"/>
      <c r="S11" s="17"/>
      <c r="T11" s="53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6">
        <f>PRODUCT(E8+Q8)</f>
        <v>25</v>
      </c>
      <c r="F12" s="46">
        <f>PRODUCT(F8+R8)</f>
        <v>1</v>
      </c>
      <c r="G12" s="46">
        <f>PRODUCT(G8+S8)</f>
        <v>0</v>
      </c>
      <c r="H12" s="46">
        <f>PRODUCT(H8+T8)</f>
        <v>32</v>
      </c>
      <c r="I12" s="46">
        <f>PRODUCT(I8+U8)</f>
        <v>116</v>
      </c>
      <c r="J12" s="59">
        <v>0</v>
      </c>
      <c r="K12" s="16">
        <f>PRODUCT(K8+W8)</f>
        <v>0</v>
      </c>
      <c r="L12" s="52">
        <f>PRODUCT((F12+G12)/E12)</f>
        <v>0.04</v>
      </c>
      <c r="M12" s="52">
        <f>PRODUCT(H12/E12)</f>
        <v>1.28</v>
      </c>
      <c r="N12" s="52">
        <f>PRODUCT((F12+G12+H12)/E12)</f>
        <v>1.32</v>
      </c>
      <c r="O12" s="52">
        <f>PRODUCT(I12/E12)</f>
        <v>4.6399999999999997</v>
      </c>
      <c r="Q12" s="17"/>
      <c r="R12" s="17"/>
      <c r="S12" s="17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6">
        <f>PRODUCT(AA8+AM8)</f>
        <v>24</v>
      </c>
      <c r="F13" s="46">
        <f>PRODUCT(AB8+AN8)</f>
        <v>0</v>
      </c>
      <c r="G13" s="46">
        <f>PRODUCT(AC8+AO8)</f>
        <v>5</v>
      </c>
      <c r="H13" s="46">
        <f>PRODUCT(AD8+AP8)</f>
        <v>25</v>
      </c>
      <c r="I13" s="46">
        <f>PRODUCT(AE8+AQ8)</f>
        <v>0</v>
      </c>
      <c r="J13" s="59">
        <v>0</v>
      </c>
      <c r="K13" s="10">
        <f>PRODUCT(AG8+AS8)</f>
        <v>0</v>
      </c>
      <c r="L13" s="52">
        <f>PRODUCT((F13+G13)/E13)</f>
        <v>0.20833333333333334</v>
      </c>
      <c r="M13" s="52">
        <f>PRODUCT(H13/E13)</f>
        <v>1.0416666666666667</v>
      </c>
      <c r="N13" s="52">
        <f>PRODUCT((F13+G13+H13)/E13)</f>
        <v>1.25</v>
      </c>
      <c r="O13" s="52">
        <f>PRODUCT(I13/E13)</f>
        <v>0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3" t="s">
        <v>13</v>
      </c>
      <c r="C14" s="44"/>
      <c r="D14" s="45"/>
      <c r="E14" s="46">
        <f>SUM(E11:E13)</f>
        <v>49</v>
      </c>
      <c r="F14" s="46">
        <f t="shared" ref="F14:I14" si="0">SUM(F11:F13)</f>
        <v>1</v>
      </c>
      <c r="G14" s="46">
        <f t="shared" si="0"/>
        <v>5</v>
      </c>
      <c r="H14" s="46">
        <f t="shared" si="0"/>
        <v>57</v>
      </c>
      <c r="I14" s="46">
        <f t="shared" si="0"/>
        <v>116</v>
      </c>
      <c r="J14" s="59">
        <v>0</v>
      </c>
      <c r="K14" s="16" t="e">
        <f>SUM(K11:K13)</f>
        <v>#DIV/0!</v>
      </c>
      <c r="L14" s="52">
        <f>PRODUCT((F14+G14)/E14)</f>
        <v>0.12244897959183673</v>
      </c>
      <c r="M14" s="52">
        <f>PRODUCT(H14/E14)</f>
        <v>1.1632653061224489</v>
      </c>
      <c r="N14" s="52">
        <f>PRODUCT((F14+G14+H14)/E14)</f>
        <v>1.2857142857142858</v>
      </c>
      <c r="O14" s="52">
        <f>PRODUCT(I14/E14)</f>
        <v>2.3673469387755102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7"/>
      <c r="AH180" s="17"/>
      <c r="AI180" s="17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</row>
    <row r="182" spans="12:38" x14ac:dyDescent="0.25"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2018-12-25T23:26:34Z</dcterms:modified>
</cp:coreProperties>
</file>