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10" i="1" s="1"/>
  <c r="M5" i="1"/>
  <c r="M10" i="1" s="1"/>
  <c r="AE10" i="1"/>
  <c r="AD10" i="1"/>
  <c r="AC10" i="1"/>
  <c r="AB10" i="1"/>
  <c r="AA10" i="1"/>
  <c r="Z10" i="1"/>
  <c r="Y10" i="1"/>
  <c r="I16" i="1" s="1"/>
  <c r="X10" i="1"/>
  <c r="H16" i="1"/>
  <c r="W10" i="1"/>
  <c r="G16" i="1"/>
  <c r="V10" i="1"/>
  <c r="F16" i="1"/>
  <c r="U10" i="1"/>
  <c r="E16" i="1"/>
  <c r="T10" i="1"/>
  <c r="S10" i="1"/>
  <c r="R10" i="1"/>
  <c r="Q10" i="1"/>
  <c r="P10" i="1"/>
  <c r="L10" i="1"/>
  <c r="K10" i="1"/>
  <c r="J10" i="1"/>
  <c r="I10" i="1"/>
  <c r="I14" i="1" s="1"/>
  <c r="H10" i="1"/>
  <c r="H14" i="1"/>
  <c r="G10" i="1"/>
  <c r="G14" i="1"/>
  <c r="G17" i="1" s="1"/>
  <c r="F10" i="1"/>
  <c r="F14" i="1" s="1"/>
  <c r="E10" i="1"/>
  <c r="E14" i="1"/>
  <c r="L16" i="1"/>
  <c r="K16" i="1"/>
  <c r="H17" i="1"/>
  <c r="L14" i="1"/>
  <c r="E17" i="1"/>
  <c r="D11" i="1"/>
  <c r="L17" i="1"/>
  <c r="K14" i="1" l="1"/>
  <c r="F17" i="1"/>
  <c r="K17" i="1" s="1"/>
  <c r="N16" i="1"/>
  <c r="M16" i="1"/>
  <c r="N10" i="1"/>
  <c r="N14" i="1" s="1"/>
  <c r="O14" i="1"/>
  <c r="O17" i="1" s="1"/>
  <c r="M14" i="1"/>
  <c r="I17" i="1"/>
  <c r="N17" i="1" l="1"/>
  <c r="M17" i="1"/>
</calcChain>
</file>

<file path=xl/sharedStrings.xml><?xml version="1.0" encoding="utf-8"?>
<sst xmlns="http://schemas.openxmlformats.org/spreadsheetml/2006/main" count="82" uniqueCount="55">
  <si>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</si>
  <si>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</si>
  <si>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</si>
  <si>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</si>
  <si>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</si>
  <si>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</si>
  <si>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</si>
  <si>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</si>
  <si>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</si>
  <si>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</si>
  <si>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</si>
  <si>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</si>
  <si>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</si>
  <si>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</si>
  <si>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</si>
  <si>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</si>
  <si>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</si>
  <si>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</si>
  <si>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</si>
  <si>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</si>
  <si>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</si>
  <si>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</si>
  <si>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</si>
  <si>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</si>
  <si>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</si>
  <si>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</si>
  <si>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</si>
  <si>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</si>
  <si>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</si>
  <si>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</si>
  <si>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</si>
  <si>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</si>
  <si>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</si>
  <si>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</si>
  <si>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</si>
  <si>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YPJ = Ylihärmän Pesis-Junkkarit  (1996)</t>
  </si>
  <si>
    <t>IK = Ilmajoen Kisailijat  (1921)</t>
  </si>
  <si>
    <t>Riitta Puhto</t>
  </si>
  <si>
    <t>11.</t>
  </si>
  <si>
    <t>YPJ</t>
  </si>
  <si>
    <t>superpesiskarsinta</t>
  </si>
  <si>
    <t>ykköspesis</t>
  </si>
  <si>
    <t>karsintasarja</t>
  </si>
  <si>
    <t>IK</t>
  </si>
  <si>
    <t>8.7.1979</t>
  </si>
  <si>
    <t>SMJ</t>
  </si>
  <si>
    <t>SMJ = Seinäjoen Maila-Jussit  (1932)</t>
  </si>
  <si>
    <t>ENSIMMÄISET</t>
  </si>
  <si>
    <t>Ottelu</t>
  </si>
  <si>
    <t>1. ottelu</t>
  </si>
  <si>
    <t>Lyöty juoksu</t>
  </si>
  <si>
    <t>Tuotu juoksu</t>
  </si>
  <si>
    <t>Kunnari</t>
  </si>
  <si>
    <t>10.05. 1998  PeTo - YPJ  1-0  (4-2, 8-8)</t>
  </si>
  <si>
    <t xml:space="preserve">  18 v 10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</si>
</sst>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1">
        <v>1997</v>
      </c>
      <c r="C4" s="61"/>
      <c r="D4" s="62" t="s">
        <v>45</v>
      </c>
      <c r="E4" s="63"/>
      <c r="F4" s="64" t="s">
        <v>41</v>
      </c>
      <c r="G4" s="66"/>
      <c r="H4" s="65"/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1998</v>
      </c>
      <c r="C5" s="27" t="s">
        <v>38</v>
      </c>
      <c r="D5" s="29" t="s">
        <v>39</v>
      </c>
      <c r="E5" s="59">
        <v>7</v>
      </c>
      <c r="F5" s="27">
        <v>0</v>
      </c>
      <c r="G5" s="27">
        <v>0</v>
      </c>
      <c r="H5" s="27">
        <v>0</v>
      </c>
      <c r="I5" s="27">
        <v>8</v>
      </c>
      <c r="J5" s="27">
        <v>3</v>
      </c>
      <c r="K5" s="27">
        <v>3</v>
      </c>
      <c r="L5" s="27">
        <v>2</v>
      </c>
      <c r="M5" s="27">
        <f>PRODUCT(F5+G5)</f>
        <v>0</v>
      </c>
      <c r="N5" s="30">
        <v>0.44400000000000001</v>
      </c>
      <c r="O5" s="37">
        <f>PRODUCT(I5/N5)</f>
        <v>18.018018018018019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0" t="s">
        <v>40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1">
        <v>1999</v>
      </c>
      <c r="C6" s="61"/>
      <c r="D6" s="62" t="s">
        <v>39</v>
      </c>
      <c r="E6" s="63"/>
      <c r="F6" s="64" t="s">
        <v>41</v>
      </c>
      <c r="G6" s="66"/>
      <c r="H6" s="65"/>
      <c r="I6" s="61"/>
      <c r="J6" s="61"/>
      <c r="K6" s="61"/>
      <c r="L6" s="61"/>
      <c r="M6" s="61"/>
      <c r="N6" s="6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1">
        <v>2000</v>
      </c>
      <c r="C7" s="61"/>
      <c r="D7" s="62" t="s">
        <v>39</v>
      </c>
      <c r="E7" s="63"/>
      <c r="F7" s="64" t="s">
        <v>41</v>
      </c>
      <c r="G7" s="66"/>
      <c r="H7" s="65"/>
      <c r="I7" s="61"/>
      <c r="J7" s="61"/>
      <c r="K7" s="61"/>
      <c r="L7" s="61"/>
      <c r="M7" s="61"/>
      <c r="N7" s="61"/>
      <c r="O7" s="37"/>
      <c r="P7" s="27"/>
      <c r="Q7" s="27"/>
      <c r="R7" s="27"/>
      <c r="S7" s="27"/>
      <c r="T7" s="27"/>
      <c r="U7" s="28">
        <v>7</v>
      </c>
      <c r="V7" s="28">
        <v>0</v>
      </c>
      <c r="W7" s="28">
        <v>0</v>
      </c>
      <c r="X7" s="28">
        <v>5</v>
      </c>
      <c r="Y7" s="28">
        <v>17</v>
      </c>
      <c r="Z7" s="27"/>
      <c r="AA7" s="27"/>
      <c r="AB7" s="27"/>
      <c r="AC7" s="27"/>
      <c r="AD7" s="27"/>
      <c r="AE7" s="27"/>
      <c r="AF7" s="60" t="s">
        <v>42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1">
        <v>2001</v>
      </c>
      <c r="C8" s="61"/>
      <c r="D8" s="62" t="s">
        <v>39</v>
      </c>
      <c r="E8" s="63"/>
      <c r="F8" s="64" t="s">
        <v>41</v>
      </c>
      <c r="G8" s="66"/>
      <c r="H8" s="65"/>
      <c r="I8" s="61"/>
      <c r="J8" s="61"/>
      <c r="K8" s="61"/>
      <c r="L8" s="61"/>
      <c r="M8" s="61"/>
      <c r="N8" s="61"/>
      <c r="O8" s="37"/>
      <c r="P8" s="27"/>
      <c r="Q8" s="27"/>
      <c r="R8" s="27"/>
      <c r="S8" s="27"/>
      <c r="T8" s="27"/>
      <c r="U8" s="28">
        <v>7</v>
      </c>
      <c r="V8" s="28">
        <v>0</v>
      </c>
      <c r="W8" s="28">
        <v>0</v>
      </c>
      <c r="X8" s="28">
        <v>2</v>
      </c>
      <c r="Y8" s="28">
        <v>27</v>
      </c>
      <c r="Z8" s="27"/>
      <c r="AA8" s="27"/>
      <c r="AB8" s="27"/>
      <c r="AC8" s="27"/>
      <c r="AD8" s="27"/>
      <c r="AE8" s="27"/>
      <c r="AF8" s="60" t="s">
        <v>42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1">
        <v>2002</v>
      </c>
      <c r="C9" s="61"/>
      <c r="D9" s="62" t="s">
        <v>43</v>
      </c>
      <c r="E9" s="63"/>
      <c r="F9" s="64" t="s">
        <v>41</v>
      </c>
      <c r="G9" s="66"/>
      <c r="H9" s="65"/>
      <c r="I9" s="61"/>
      <c r="J9" s="61"/>
      <c r="K9" s="61"/>
      <c r="L9" s="61"/>
      <c r="M9" s="61"/>
      <c r="N9" s="61"/>
      <c r="O9" s="37"/>
      <c r="P9" s="27"/>
      <c r="Q9" s="27"/>
      <c r="R9" s="27"/>
      <c r="S9" s="27"/>
      <c r="T9" s="27"/>
      <c r="U9" s="28">
        <v>7</v>
      </c>
      <c r="V9" s="28">
        <v>0</v>
      </c>
      <c r="W9" s="28">
        <v>4</v>
      </c>
      <c r="X9" s="28">
        <v>7</v>
      </c>
      <c r="Y9" s="28">
        <v>28</v>
      </c>
      <c r="Z9" s="27"/>
      <c r="AA9" s="27"/>
      <c r="AB9" s="27"/>
      <c r="AC9" s="27"/>
      <c r="AD9" s="27"/>
      <c r="AE9" s="27"/>
      <c r="AF9" s="60" t="s">
        <v>42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SUM(E5:E9)</f>
        <v>7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8</v>
      </c>
      <c r="J10" s="19">
        <f t="shared" si="0"/>
        <v>3</v>
      </c>
      <c r="K10" s="19">
        <f t="shared" si="0"/>
        <v>3</v>
      </c>
      <c r="L10" s="19">
        <f t="shared" si="0"/>
        <v>2</v>
      </c>
      <c r="M10" s="19">
        <f t="shared" si="0"/>
        <v>0</v>
      </c>
      <c r="N10" s="31">
        <f>PRODUCT(I10/O10)</f>
        <v>0.44400000000000001</v>
      </c>
      <c r="O10" s="32">
        <f t="shared" ref="O10:AE10" si="1">SUM(O5:O9)</f>
        <v>18.018018018018019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21</v>
      </c>
      <c r="V10" s="19">
        <f t="shared" si="1"/>
        <v>0</v>
      </c>
      <c r="W10" s="19">
        <f t="shared" si="1"/>
        <v>4</v>
      </c>
      <c r="X10" s="19">
        <f t="shared" si="1"/>
        <v>14</v>
      </c>
      <c r="Y10" s="19">
        <f t="shared" si="1"/>
        <v>72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5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47</v>
      </c>
      <c r="Q13" s="13"/>
      <c r="R13" s="13"/>
      <c r="S13" s="13"/>
      <c r="T13" s="67"/>
      <c r="U13" s="67"/>
      <c r="V13" s="67"/>
      <c r="W13" s="67"/>
      <c r="X13" s="67"/>
      <c r="Y13" s="13"/>
      <c r="Z13" s="13"/>
      <c r="AA13" s="13"/>
      <c r="AB13" s="13"/>
      <c r="AC13" s="13"/>
      <c r="AD13" s="13"/>
      <c r="AE13" s="13"/>
      <c r="AF13" s="6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7</v>
      </c>
      <c r="F14" s="27">
        <f>PRODUCT(F10)</f>
        <v>0</v>
      </c>
      <c r="G14" s="27">
        <f>PRODUCT(G10)</f>
        <v>0</v>
      </c>
      <c r="H14" s="27">
        <f>PRODUCT(H10)</f>
        <v>0</v>
      </c>
      <c r="I14" s="27">
        <f>PRODUCT(I10)</f>
        <v>8</v>
      </c>
      <c r="J14" s="1"/>
      <c r="K14" s="43">
        <f>PRODUCT((F14+G14)/E14)</f>
        <v>0</v>
      </c>
      <c r="L14" s="43">
        <f>PRODUCT(H14/E14)</f>
        <v>0</v>
      </c>
      <c r="M14" s="43">
        <f>PRODUCT(I14/E14)</f>
        <v>1.1428571428571428</v>
      </c>
      <c r="N14" s="30">
        <f>PRODUCT(N10)</f>
        <v>0.44400000000000001</v>
      </c>
      <c r="O14" s="25">
        <f>PRODUCT(O10)</f>
        <v>18.018018018018019</v>
      </c>
      <c r="P14" s="69" t="s">
        <v>48</v>
      </c>
      <c r="Q14" s="70"/>
      <c r="R14" s="70"/>
      <c r="S14" s="71" t="s">
        <v>53</v>
      </c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 t="s">
        <v>49</v>
      </c>
      <c r="AE14" s="71"/>
      <c r="AF14" s="73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4" t="s">
        <v>50</v>
      </c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/>
      <c r="AE15" s="76"/>
      <c r="AF15" s="7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>
        <f>PRODUCT(U10)</f>
        <v>21</v>
      </c>
      <c r="F16" s="28">
        <f>PRODUCT(V10)</f>
        <v>0</v>
      </c>
      <c r="G16" s="28">
        <f>PRODUCT(W10)</f>
        <v>4</v>
      </c>
      <c r="H16" s="28">
        <f>PRODUCT(X10)</f>
        <v>14</v>
      </c>
      <c r="I16" s="28">
        <f>PRODUCT(Y10)</f>
        <v>72</v>
      </c>
      <c r="J16" s="1"/>
      <c r="K16" s="50">
        <f>PRODUCT((F16+G16)/E16)</f>
        <v>0.19047619047619047</v>
      </c>
      <c r="L16" s="50">
        <f>PRODUCT(H16/E16)</f>
        <v>0.66666666666666663</v>
      </c>
      <c r="M16" s="50">
        <f>PRODUCT(I16/E16)</f>
        <v>3.4285714285714284</v>
      </c>
      <c r="N16" s="51">
        <f>PRODUCT(I16/O16)</f>
        <v>0.61538461538461542</v>
      </c>
      <c r="O16" s="25">
        <v>117</v>
      </c>
      <c r="P16" s="74" t="s">
        <v>51</v>
      </c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/>
      <c r="AE16" s="76"/>
      <c r="AF16" s="7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28</v>
      </c>
      <c r="F17" s="19">
        <f>SUM(F14:F16)</f>
        <v>0</v>
      </c>
      <c r="G17" s="19">
        <f>SUM(G14:G16)</f>
        <v>4</v>
      </c>
      <c r="H17" s="19">
        <f>SUM(H14:H16)</f>
        <v>14</v>
      </c>
      <c r="I17" s="19">
        <f>SUM(I14:I16)</f>
        <v>80</v>
      </c>
      <c r="J17" s="1"/>
      <c r="K17" s="55">
        <f>PRODUCT((F17+G17)/E17)</f>
        <v>0.14285714285714285</v>
      </c>
      <c r="L17" s="55">
        <f>PRODUCT(H17/E17)</f>
        <v>0.5</v>
      </c>
      <c r="M17" s="55">
        <f>PRODUCT(I17/E17)</f>
        <v>2.8571428571428572</v>
      </c>
      <c r="N17" s="31">
        <f>PRODUCT(I17/O17)</f>
        <v>0.59251351171014888</v>
      </c>
      <c r="O17" s="25">
        <f>SUM(O14:O16)</f>
        <v>135.01801801801801</v>
      </c>
      <c r="P17" s="79" t="s">
        <v>52</v>
      </c>
      <c r="Q17" s="80"/>
      <c r="R17" s="80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2"/>
      <c r="AE17" s="81"/>
      <c r="AF17" s="8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58" t="s">
        <v>46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58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2019-01-27T19:53:22Z</dcterms:modified>
</cp:coreProperties>
</file>