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J17" i="2"/>
  <c r="K19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G13" i="2"/>
  <c r="G17" i="2" s="1"/>
  <c r="G19" i="2" s="1"/>
  <c r="F13" i="2"/>
  <c r="E13" i="2"/>
  <c r="E17" i="2" s="1"/>
  <c r="E19" i="2" s="1"/>
  <c r="H17" i="2" l="1"/>
  <c r="AR13" i="2"/>
  <c r="F17" i="2"/>
  <c r="K18" i="2"/>
  <c r="J18" i="2" s="1"/>
  <c r="F18" i="2"/>
  <c r="H18" i="2"/>
  <c r="M18" i="2" s="1"/>
  <c r="L18" i="2"/>
  <c r="J19" i="2"/>
  <c r="O19" i="2"/>
  <c r="O18" i="2"/>
  <c r="F19" i="2"/>
  <c r="AF13" i="2"/>
  <c r="H19" i="2" l="1"/>
  <c r="M19" i="2" s="1"/>
  <c r="N18" i="2"/>
  <c r="N19" i="2"/>
  <c r="L19" i="2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<sst xmlns="http://schemas.openxmlformats.org/spreadsheetml/2006/main" count="85" uniqueCount="36">
  <si>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</si>
  <si>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</si>
  <si>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</si>
  <si>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</si>
  <si>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</si>
  <si>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</si>
  <si>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</si>
  <si>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</si>
  <si>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</si>
  <si>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</si>
  <si>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</si>
  <si>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</si>
  <si>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</si>
  <si>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</si>
  <si>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</si>
  <si>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VäVi = Vähänkyrön Viesti  (1938)</t>
  </si>
  <si>
    <t>10.</t>
  </si>
  <si>
    <t>Kai Pouttu</t>
  </si>
  <si>
    <t>1.</t>
  </si>
  <si>
    <t>VäVi</t>
  </si>
  <si>
    <t>PeTo</t>
  </si>
  <si>
    <t>14.9.1977</t>
  </si>
  <si>
    <t>2.</t>
  </si>
  <si>
    <t>4.</t>
  </si>
  <si>
    <t>5.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</si>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</sst>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17</v>
      </c>
      <c r="C1" s="2"/>
      <c r="D1" s="3"/>
      <c r="E1" s="4" t="s">
        <v>21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41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42" t="s">
        <v>28</v>
      </c>
      <c r="Y2" s="43"/>
      <c r="Z2" s="44"/>
      <c r="AA2" s="8" t="s">
        <v>7</v>
      </c>
      <c r="AB2" s="9"/>
      <c r="AC2" s="9"/>
      <c r="AD2" s="9"/>
      <c r="AE2" s="15"/>
      <c r="AF2" s="10"/>
      <c r="AG2" s="41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5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5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5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37"/>
      <c r="E4" s="22"/>
      <c r="F4" s="22"/>
      <c r="G4" s="22"/>
      <c r="H4" s="35"/>
      <c r="I4" s="22"/>
      <c r="J4" s="38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2001</v>
      </c>
      <c r="Y4" s="22" t="s">
        <v>18</v>
      </c>
      <c r="Z4" s="37" t="s">
        <v>19</v>
      </c>
      <c r="AA4" s="22">
        <v>18</v>
      </c>
      <c r="AB4" s="22">
        <v>0</v>
      </c>
      <c r="AC4" s="22">
        <v>17</v>
      </c>
      <c r="AD4" s="22">
        <v>8</v>
      </c>
      <c r="AE4" s="22">
        <v>42</v>
      </c>
      <c r="AF4" s="29">
        <v>0.55259999999999998</v>
      </c>
      <c r="AG4" s="70">
        <v>76</v>
      </c>
      <c r="AH4" s="13"/>
      <c r="AI4" s="13"/>
      <c r="AJ4" s="13"/>
      <c r="AK4" s="13"/>
      <c r="AL4" s="18"/>
      <c r="AM4" s="22">
        <v>12</v>
      </c>
      <c r="AN4" s="22">
        <v>0</v>
      </c>
      <c r="AO4" s="22">
        <v>4</v>
      </c>
      <c r="AP4" s="22">
        <v>4</v>
      </c>
      <c r="AQ4" s="22">
        <v>26</v>
      </c>
      <c r="AR4" s="48">
        <v>0.37680000000000002</v>
      </c>
      <c r="AS4" s="1">
        <v>69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7"/>
      <c r="E5" s="22"/>
      <c r="F5" s="22"/>
      <c r="G5" s="22"/>
      <c r="H5" s="35"/>
      <c r="I5" s="22"/>
      <c r="J5" s="38"/>
      <c r="K5" s="21"/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>
        <v>2002</v>
      </c>
      <c r="Y5" s="22" t="s">
        <v>22</v>
      </c>
      <c r="Z5" s="37" t="s">
        <v>19</v>
      </c>
      <c r="AA5" s="22">
        <v>15</v>
      </c>
      <c r="AB5" s="22">
        <v>0</v>
      </c>
      <c r="AC5" s="22">
        <v>12</v>
      </c>
      <c r="AD5" s="22">
        <v>7</v>
      </c>
      <c r="AE5" s="22">
        <v>53</v>
      </c>
      <c r="AF5" s="29">
        <v>0.58879999999999999</v>
      </c>
      <c r="AG5" s="70">
        <v>90</v>
      </c>
      <c r="AH5" s="13"/>
      <c r="AI5" s="13"/>
      <c r="AJ5" s="13"/>
      <c r="AK5" s="13"/>
      <c r="AL5" s="18"/>
      <c r="AM5" s="22">
        <v>3</v>
      </c>
      <c r="AN5" s="22">
        <v>0</v>
      </c>
      <c r="AO5" s="22">
        <v>2</v>
      </c>
      <c r="AP5" s="22">
        <v>0</v>
      </c>
      <c r="AQ5" s="22">
        <v>5</v>
      </c>
      <c r="AR5" s="48">
        <v>0.3846</v>
      </c>
      <c r="AS5" s="1">
        <v>13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37"/>
      <c r="E6" s="22"/>
      <c r="F6" s="22"/>
      <c r="G6" s="22"/>
      <c r="H6" s="35"/>
      <c r="I6" s="22"/>
      <c r="J6" s="38"/>
      <c r="K6" s="21"/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>
        <v>2003</v>
      </c>
      <c r="Y6" s="22" t="s">
        <v>23</v>
      </c>
      <c r="Z6" s="37" t="s">
        <v>19</v>
      </c>
      <c r="AA6" s="22">
        <v>3</v>
      </c>
      <c r="AB6" s="22">
        <v>0</v>
      </c>
      <c r="AC6" s="22">
        <v>1</v>
      </c>
      <c r="AD6" s="22">
        <v>0</v>
      </c>
      <c r="AE6" s="22">
        <v>1</v>
      </c>
      <c r="AF6" s="29">
        <v>0.33329999999999999</v>
      </c>
      <c r="AG6" s="70">
        <v>3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37"/>
      <c r="E7" s="22"/>
      <c r="F7" s="22"/>
      <c r="G7" s="22"/>
      <c r="H7" s="35"/>
      <c r="I7" s="22"/>
      <c r="J7" s="38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2004</v>
      </c>
      <c r="Y7" s="22" t="s">
        <v>24</v>
      </c>
      <c r="Z7" s="37" t="s">
        <v>19</v>
      </c>
      <c r="AA7" s="22">
        <v>11</v>
      </c>
      <c r="AB7" s="22">
        <v>0</v>
      </c>
      <c r="AC7" s="22">
        <v>6</v>
      </c>
      <c r="AD7" s="22">
        <v>3</v>
      </c>
      <c r="AE7" s="22">
        <v>34</v>
      </c>
      <c r="AF7" s="29">
        <v>0.60709999999999997</v>
      </c>
      <c r="AG7" s="70">
        <v>56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2005</v>
      </c>
      <c r="C8" s="22"/>
      <c r="D8" s="37" t="s">
        <v>19</v>
      </c>
      <c r="E8" s="22"/>
      <c r="F8" s="22"/>
      <c r="G8" s="22"/>
      <c r="H8" s="35"/>
      <c r="I8" s="22"/>
      <c r="J8" s="38"/>
      <c r="K8" s="21"/>
      <c r="L8" s="46"/>
      <c r="M8" s="13"/>
      <c r="N8" s="13"/>
      <c r="O8" s="13"/>
      <c r="P8" s="18"/>
      <c r="Q8" s="22">
        <v>2</v>
      </c>
      <c r="R8" s="22">
        <v>0</v>
      </c>
      <c r="S8" s="35">
        <v>0</v>
      </c>
      <c r="T8" s="22">
        <v>0</v>
      </c>
      <c r="U8" s="22">
        <v>2</v>
      </c>
      <c r="V8" s="47">
        <v>0.66700000000000004</v>
      </c>
      <c r="W8" s="21">
        <v>3</v>
      </c>
      <c r="X8" s="22">
        <v>2005</v>
      </c>
      <c r="Y8" s="22" t="s">
        <v>18</v>
      </c>
      <c r="Z8" s="37" t="s">
        <v>19</v>
      </c>
      <c r="AA8" s="22">
        <v>6</v>
      </c>
      <c r="AB8" s="22">
        <v>0</v>
      </c>
      <c r="AC8" s="22">
        <v>2</v>
      </c>
      <c r="AD8" s="22">
        <v>2</v>
      </c>
      <c r="AE8" s="22">
        <v>12</v>
      </c>
      <c r="AF8" s="29">
        <v>0.63149999999999995</v>
      </c>
      <c r="AG8" s="70">
        <v>19</v>
      </c>
      <c r="AH8" s="13"/>
      <c r="AI8" s="13"/>
      <c r="AJ8" s="13"/>
      <c r="AK8" s="13"/>
      <c r="AL8" s="18"/>
      <c r="AM8" s="22">
        <v>2</v>
      </c>
      <c r="AN8" s="22">
        <v>0</v>
      </c>
      <c r="AO8" s="22">
        <v>1</v>
      </c>
      <c r="AP8" s="22">
        <v>2</v>
      </c>
      <c r="AQ8" s="22">
        <v>1</v>
      </c>
      <c r="AR8" s="48">
        <v>0.25</v>
      </c>
      <c r="AS8" s="1">
        <v>4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37"/>
      <c r="E9" s="22"/>
      <c r="F9" s="22"/>
      <c r="G9" s="22"/>
      <c r="H9" s="35"/>
      <c r="I9" s="22"/>
      <c r="J9" s="38"/>
      <c r="K9" s="21"/>
      <c r="L9" s="46"/>
      <c r="M9" s="13"/>
      <c r="N9" s="13"/>
      <c r="O9" s="13"/>
      <c r="P9" s="18"/>
      <c r="Q9" s="22"/>
      <c r="R9" s="22"/>
      <c r="S9" s="35"/>
      <c r="T9" s="22"/>
      <c r="U9" s="22"/>
      <c r="V9" s="47"/>
      <c r="W9" s="21"/>
      <c r="X9" s="22">
        <v>2006</v>
      </c>
      <c r="Y9" s="22" t="s">
        <v>23</v>
      </c>
      <c r="Z9" s="37" t="s">
        <v>19</v>
      </c>
      <c r="AA9" s="22">
        <v>2</v>
      </c>
      <c r="AB9" s="22">
        <v>0</v>
      </c>
      <c r="AC9" s="22">
        <v>0</v>
      </c>
      <c r="AD9" s="22">
        <v>0</v>
      </c>
      <c r="AE9" s="22">
        <v>1</v>
      </c>
      <c r="AF9" s="29">
        <v>0.125</v>
      </c>
      <c r="AG9" s="70">
        <v>8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37"/>
      <c r="E10" s="22"/>
      <c r="F10" s="22"/>
      <c r="G10" s="22"/>
      <c r="H10" s="35"/>
      <c r="I10" s="22"/>
      <c r="J10" s="38"/>
      <c r="K10" s="21"/>
      <c r="L10" s="46"/>
      <c r="M10" s="13"/>
      <c r="N10" s="13"/>
      <c r="O10" s="13"/>
      <c r="P10" s="18"/>
      <c r="Q10" s="22"/>
      <c r="R10" s="22"/>
      <c r="S10" s="35"/>
      <c r="T10" s="22"/>
      <c r="U10" s="22"/>
      <c r="V10" s="47"/>
      <c r="W10" s="21"/>
      <c r="X10" s="22"/>
      <c r="Y10" s="22"/>
      <c r="Z10" s="37"/>
      <c r="AA10" s="22"/>
      <c r="AB10" s="22"/>
      <c r="AC10" s="22"/>
      <c r="AD10" s="22"/>
      <c r="AE10" s="22"/>
      <c r="AF10" s="29"/>
      <c r="AG10" s="70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37"/>
      <c r="E11" s="22"/>
      <c r="F11" s="22"/>
      <c r="G11" s="22"/>
      <c r="H11" s="35"/>
      <c r="I11" s="22"/>
      <c r="J11" s="38"/>
      <c r="K11" s="21"/>
      <c r="L11" s="46"/>
      <c r="M11" s="13"/>
      <c r="N11" s="13"/>
      <c r="O11" s="13"/>
      <c r="P11" s="18"/>
      <c r="Q11" s="22"/>
      <c r="R11" s="22"/>
      <c r="S11" s="35"/>
      <c r="T11" s="22"/>
      <c r="U11" s="22"/>
      <c r="V11" s="47"/>
      <c r="W11" s="21"/>
      <c r="X11" s="22">
        <v>2011</v>
      </c>
      <c r="Y11" s="22" t="s">
        <v>16</v>
      </c>
      <c r="Z11" s="37" t="s">
        <v>20</v>
      </c>
      <c r="AA11" s="22">
        <v>2</v>
      </c>
      <c r="AB11" s="22">
        <v>0</v>
      </c>
      <c r="AC11" s="22">
        <v>0</v>
      </c>
      <c r="AD11" s="22">
        <v>0</v>
      </c>
      <c r="AE11" s="22">
        <v>1</v>
      </c>
      <c r="AF11" s="29">
        <v>0.5</v>
      </c>
      <c r="AG11" s="70">
        <v>2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37"/>
      <c r="E12" s="22"/>
      <c r="F12" s="22"/>
      <c r="G12" s="22"/>
      <c r="H12" s="35"/>
      <c r="I12" s="22"/>
      <c r="J12" s="38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>
        <v>2012</v>
      </c>
      <c r="Y12" s="22" t="s">
        <v>25</v>
      </c>
      <c r="Z12" s="37" t="s">
        <v>20</v>
      </c>
      <c r="AA12" s="22">
        <v>5</v>
      </c>
      <c r="AB12" s="22">
        <v>0</v>
      </c>
      <c r="AC12" s="22">
        <v>1</v>
      </c>
      <c r="AD12" s="22">
        <v>0</v>
      </c>
      <c r="AE12" s="22">
        <v>1</v>
      </c>
      <c r="AF12" s="29">
        <v>1</v>
      </c>
      <c r="AG12" s="70">
        <v>1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36" t="s">
        <v>31</v>
      </c>
      <c r="C13" s="49"/>
      <c r="D13" s="50"/>
      <c r="E13" s="51">
        <f>SUM(E4:E12)</f>
        <v>0</v>
      </c>
      <c r="F13" s="51">
        <f>SUM(F4:F12)</f>
        <v>0</v>
      </c>
      <c r="G13" s="51">
        <f>SUM(G4:G12)</f>
        <v>0</v>
      </c>
      <c r="H13" s="51">
        <f>SUM(H4:H12)</f>
        <v>0</v>
      </c>
      <c r="I13" s="51">
        <f>SUM(I4:I12)</f>
        <v>0</v>
      </c>
      <c r="J13" s="52">
        <v>0</v>
      </c>
      <c r="K13" s="41">
        <f>SUM(K4:K12)</f>
        <v>0</v>
      </c>
      <c r="L13" s="17"/>
      <c r="M13" s="15"/>
      <c r="N13" s="53"/>
      <c r="O13" s="54"/>
      <c r="P13" s="18"/>
      <c r="Q13" s="51">
        <f>SUM(Q4:Q12)</f>
        <v>2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2</v>
      </c>
      <c r="V13" s="24">
        <v>0.66700000000000004</v>
      </c>
      <c r="W13" s="41">
        <f>SUM(W4:W12)</f>
        <v>3</v>
      </c>
      <c r="X13" s="11" t="s">
        <v>31</v>
      </c>
      <c r="Y13" s="12"/>
      <c r="Z13" s="10"/>
      <c r="AA13" s="51">
        <f>SUM(AA4:AA12)</f>
        <v>62</v>
      </c>
      <c r="AB13" s="51">
        <f>SUM(AB4:AB12)</f>
        <v>0</v>
      </c>
      <c r="AC13" s="51">
        <f>SUM(AC4:AC12)</f>
        <v>39</v>
      </c>
      <c r="AD13" s="51">
        <f>SUM(AD4:AD12)</f>
        <v>20</v>
      </c>
      <c r="AE13" s="51">
        <f>SUM(AE4:AE12)</f>
        <v>145</v>
      </c>
      <c r="AF13" s="52">
        <f>PRODUCT(AE13/AG13)</f>
        <v>0.56862745098039214</v>
      </c>
      <c r="AG13" s="41">
        <f>SUM(AG4:AG12)</f>
        <v>255</v>
      </c>
      <c r="AH13" s="17"/>
      <c r="AI13" s="15"/>
      <c r="AJ13" s="53"/>
      <c r="AK13" s="54"/>
      <c r="AL13" s="18"/>
      <c r="AM13" s="51">
        <f>SUM(AM4:AM12)</f>
        <v>17</v>
      </c>
      <c r="AN13" s="51">
        <f>SUM(AN4:AN12)</f>
        <v>0</v>
      </c>
      <c r="AO13" s="51">
        <f>SUM(AO4:AO12)</f>
        <v>7</v>
      </c>
      <c r="AP13" s="51">
        <f>SUM(AP4:AP12)</f>
        <v>6</v>
      </c>
      <c r="AQ13" s="51">
        <f>SUM(AQ4:AQ12)</f>
        <v>32</v>
      </c>
      <c r="AR13" s="52">
        <f>PRODUCT(AQ13/AS13)</f>
        <v>0.37209302325581395</v>
      </c>
      <c r="AS13" s="45">
        <f>SUM(AS4:AS12)</f>
        <v>86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55"/>
      <c r="K14" s="21"/>
      <c r="L14" s="18"/>
      <c r="M14" s="18"/>
      <c r="N14" s="18"/>
      <c r="O14" s="18"/>
      <c r="P14" s="25"/>
      <c r="Q14" s="25"/>
      <c r="R14" s="26"/>
      <c r="S14" s="25"/>
      <c r="T14" s="25"/>
      <c r="U14" s="18"/>
      <c r="V14" s="18"/>
      <c r="W14" s="21"/>
      <c r="X14" s="25"/>
      <c r="Y14" s="25"/>
      <c r="Z14" s="25"/>
      <c r="AA14" s="25"/>
      <c r="AB14" s="25"/>
      <c r="AC14" s="25"/>
      <c r="AD14" s="25"/>
      <c r="AE14" s="25"/>
      <c r="AF14" s="55"/>
      <c r="AG14" s="21"/>
      <c r="AH14" s="18"/>
      <c r="AI14" s="18"/>
      <c r="AJ14" s="18"/>
      <c r="AK14" s="18"/>
      <c r="AL14" s="25"/>
      <c r="AM14" s="25"/>
      <c r="AN14" s="26"/>
      <c r="AO14" s="25"/>
      <c r="AP14" s="25"/>
      <c r="AQ14" s="18"/>
      <c r="AR14" s="18"/>
      <c r="AS14" s="2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56" t="s">
        <v>32</v>
      </c>
      <c r="C15" s="57"/>
      <c r="D15" s="58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33</v>
      </c>
      <c r="O15" s="13" t="s">
        <v>34</v>
      </c>
      <c r="Q15" s="26"/>
      <c r="R15" s="26" t="s">
        <v>12</v>
      </c>
      <c r="S15" s="26"/>
      <c r="T15" s="59" t="s">
        <v>15</v>
      </c>
      <c r="U15" s="18"/>
      <c r="V15" s="21"/>
      <c r="W15" s="21"/>
      <c r="X15" s="60"/>
      <c r="Y15" s="60"/>
      <c r="Z15" s="60"/>
      <c r="AA15" s="60"/>
      <c r="AB15" s="60"/>
      <c r="AC15" s="26"/>
      <c r="AD15" s="26"/>
      <c r="AE15" s="26"/>
      <c r="AF15" s="25"/>
      <c r="AG15" s="25"/>
      <c r="AH15" s="25"/>
      <c r="AI15" s="25"/>
      <c r="AJ15" s="25"/>
      <c r="AK15" s="25"/>
      <c r="AM15" s="21"/>
      <c r="AN15" s="60"/>
      <c r="AO15" s="60"/>
      <c r="AP15" s="60"/>
      <c r="AQ15" s="60"/>
      <c r="AR15" s="60"/>
      <c r="AS15" s="60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7" t="s">
        <v>35</v>
      </c>
      <c r="C16" s="7"/>
      <c r="D16" s="28"/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2">
        <v>0</v>
      </c>
      <c r="K16" s="25">
        <v>0</v>
      </c>
      <c r="L16" s="63">
        <v>0</v>
      </c>
      <c r="M16" s="63">
        <v>0</v>
      </c>
      <c r="N16" s="63">
        <v>0</v>
      </c>
      <c r="O16" s="63">
        <v>0</v>
      </c>
      <c r="Q16" s="26"/>
      <c r="R16" s="26"/>
      <c r="S16" s="26"/>
      <c r="T16" s="59" t="s">
        <v>13</v>
      </c>
      <c r="U16" s="25"/>
      <c r="V16" s="2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6"/>
      <c r="AO16" s="26"/>
      <c r="AP16" s="26"/>
      <c r="AQ16" s="26"/>
      <c r="AR16" s="26"/>
      <c r="AS16" s="26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64" t="s">
        <v>14</v>
      </c>
      <c r="C17" s="65"/>
      <c r="D17" s="66"/>
      <c r="E17" s="61">
        <f>PRODUCT(E13+Q13)</f>
        <v>2</v>
      </c>
      <c r="F17" s="61">
        <f>PRODUCT(F13+R13)</f>
        <v>0</v>
      </c>
      <c r="G17" s="61">
        <f>PRODUCT(G13+S13)</f>
        <v>0</v>
      </c>
      <c r="H17" s="61">
        <f>PRODUCT(H13+T13)</f>
        <v>0</v>
      </c>
      <c r="I17" s="61">
        <f>PRODUCT(I13+U13)</f>
        <v>2</v>
      </c>
      <c r="J17" s="62">
        <f>PRODUCT(I17/K17)</f>
        <v>0.66666666666666663</v>
      </c>
      <c r="K17" s="25">
        <f>PRODUCT(K13+W13)</f>
        <v>3</v>
      </c>
      <c r="L17" s="63">
        <f>PRODUCT((F17+G17)/E17)</f>
        <v>0</v>
      </c>
      <c r="M17" s="63">
        <f>PRODUCT(H17/E17)</f>
        <v>0</v>
      </c>
      <c r="N17" s="63">
        <f>PRODUCT((F17+G17+H17)/E17)</f>
        <v>0</v>
      </c>
      <c r="O17" s="63">
        <f>PRODUCT(I17/E17)</f>
        <v>1</v>
      </c>
      <c r="Q17" s="26"/>
      <c r="R17" s="26"/>
      <c r="S17" s="26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0" t="s">
        <v>28</v>
      </c>
      <c r="C18" s="19"/>
      <c r="D18" s="30"/>
      <c r="E18" s="61">
        <f>PRODUCT(AA13+AM13)</f>
        <v>79</v>
      </c>
      <c r="F18" s="61">
        <f>PRODUCT(AB13+AN13)</f>
        <v>0</v>
      </c>
      <c r="G18" s="61">
        <f>PRODUCT(AC13+AO13)</f>
        <v>46</v>
      </c>
      <c r="H18" s="61">
        <f>PRODUCT(AD13+AP13)</f>
        <v>26</v>
      </c>
      <c r="I18" s="61">
        <f>PRODUCT(AE13+AQ13)</f>
        <v>177</v>
      </c>
      <c r="J18" s="62">
        <f>PRODUCT(I18/K18)</f>
        <v>0.51906158357771259</v>
      </c>
      <c r="K18" s="18">
        <f>PRODUCT(AG13+AS13)</f>
        <v>341</v>
      </c>
      <c r="L18" s="63">
        <f>PRODUCT((F18+G18)/E18)</f>
        <v>0.58227848101265822</v>
      </c>
      <c r="M18" s="63">
        <f>PRODUCT(H18/E18)</f>
        <v>0.32911392405063289</v>
      </c>
      <c r="N18" s="63">
        <f>PRODUCT((F18+G18+H18)/E18)</f>
        <v>0.91139240506329111</v>
      </c>
      <c r="O18" s="63">
        <f>PRODUCT(I18/E18)</f>
        <v>2.240506329113924</v>
      </c>
      <c r="Q18" s="26"/>
      <c r="R18" s="26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6"/>
      <c r="AH18" s="26"/>
      <c r="AI18" s="26"/>
      <c r="AJ18" s="26"/>
      <c r="AK18" s="25"/>
      <c r="AL18" s="18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67" t="s">
        <v>31</v>
      </c>
      <c r="C19" s="68"/>
      <c r="D19" s="69"/>
      <c r="E19" s="61">
        <f>SUM(E16:E18)</f>
        <v>81</v>
      </c>
      <c r="F19" s="61">
        <f t="shared" ref="F19:I19" si="0">SUM(F16:F18)</f>
        <v>0</v>
      </c>
      <c r="G19" s="61">
        <f t="shared" si="0"/>
        <v>46</v>
      </c>
      <c r="H19" s="61">
        <f t="shared" si="0"/>
        <v>26</v>
      </c>
      <c r="I19" s="61">
        <f t="shared" si="0"/>
        <v>179</v>
      </c>
      <c r="J19" s="62">
        <f>PRODUCT(I19/K19)</f>
        <v>0.52034883720930236</v>
      </c>
      <c r="K19" s="25">
        <f>SUM(K16:K18)</f>
        <v>344</v>
      </c>
      <c r="L19" s="63">
        <f>PRODUCT((F19+G19)/E19)</f>
        <v>0.5679012345679012</v>
      </c>
      <c r="M19" s="63">
        <f>PRODUCT(H19/E19)</f>
        <v>0.32098765432098764</v>
      </c>
      <c r="N19" s="63">
        <f>PRODUCT((F19+G19+H19)/E19)</f>
        <v>0.88888888888888884</v>
      </c>
      <c r="O19" s="63">
        <f>PRODUCT(I19/E19)</f>
        <v>2.2098765432098766</v>
      </c>
      <c r="Q19" s="18"/>
      <c r="R19" s="18"/>
      <c r="S19" s="18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18"/>
      <c r="F20" s="18"/>
      <c r="G20" s="18"/>
      <c r="H20" s="18"/>
      <c r="I20" s="18"/>
      <c r="J20" s="25"/>
      <c r="K20" s="25"/>
      <c r="L20" s="18"/>
      <c r="M20" s="18"/>
      <c r="N20" s="18"/>
      <c r="O20" s="18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6"/>
      <c r="AH92" s="26"/>
      <c r="AI92" s="26"/>
      <c r="AJ92" s="26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6"/>
      <c r="AH93" s="26"/>
      <c r="AI93" s="26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6"/>
      <c r="AH94" s="26"/>
      <c r="AI94" s="26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6"/>
      <c r="AH95" s="26"/>
      <c r="AI95" s="26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6"/>
      <c r="AH96" s="26"/>
      <c r="AI96" s="26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6"/>
      <c r="AH97" s="26"/>
      <c r="AI97" s="26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6"/>
      <c r="AH98" s="26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6"/>
      <c r="AH99" s="26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6"/>
      <c r="AH100" s="26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6"/>
      <c r="AH101" s="26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6"/>
      <c r="AH102" s="26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6"/>
      <c r="AH103" s="26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6"/>
      <c r="AH104" s="26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6"/>
      <c r="AH105" s="26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6"/>
      <c r="AH106" s="26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6"/>
      <c r="AH107" s="26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6"/>
      <c r="AH108" s="26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6"/>
      <c r="AH109" s="26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6"/>
      <c r="AH110" s="26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6"/>
      <c r="AH111" s="26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6"/>
      <c r="AH112" s="26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6"/>
      <c r="AH113" s="26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6"/>
      <c r="AH114" s="26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6"/>
      <c r="AH115" s="26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6"/>
      <c r="AH116" s="26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6"/>
      <c r="AH117" s="26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6"/>
      <c r="AH118" s="26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6"/>
      <c r="AH119" s="26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6"/>
      <c r="AH120" s="26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6"/>
      <c r="AH122" s="26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6"/>
      <c r="AH125" s="26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6"/>
      <c r="AH126" s="26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6"/>
      <c r="AH127" s="26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6"/>
      <c r="AH128" s="26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6"/>
      <c r="AH129" s="26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6"/>
      <c r="AH130" s="26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6"/>
      <c r="AH131" s="26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6"/>
      <c r="AH132" s="26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6"/>
      <c r="AH133" s="26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6"/>
      <c r="AH135" s="26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6"/>
      <c r="AH136" s="26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6"/>
      <c r="AH137" s="26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6"/>
      <c r="AH138" s="26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6"/>
      <c r="AH139" s="26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6"/>
      <c r="AH140" s="26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6"/>
      <c r="AH141" s="26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6"/>
      <c r="AH142" s="26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6"/>
      <c r="AH143" s="26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6"/>
      <c r="AH144" s="26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6"/>
      <c r="AH145" s="26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6"/>
      <c r="AH146" s="26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6"/>
      <c r="AH147" s="26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6"/>
      <c r="AH148" s="26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6"/>
      <c r="AH149" s="26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6"/>
      <c r="AH150" s="26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6"/>
      <c r="AH151" s="26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6"/>
      <c r="AH152" s="26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6"/>
      <c r="AH153" s="26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6"/>
      <c r="AH154" s="26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6"/>
      <c r="AH155" s="26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6"/>
      <c r="AH156" s="26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6"/>
      <c r="AH157" s="26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6"/>
      <c r="AH158" s="26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6"/>
      <c r="AH159" s="26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6"/>
      <c r="AH160" s="26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6"/>
      <c r="AH161" s="26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6"/>
      <c r="AH162" s="26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6"/>
      <c r="AH163" s="26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6"/>
      <c r="AH164" s="26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6"/>
      <c r="AH165" s="26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6"/>
      <c r="AH166" s="26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6"/>
      <c r="AH167" s="26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6"/>
      <c r="AH168" s="26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6"/>
      <c r="AH169" s="26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6"/>
      <c r="AH170" s="26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6"/>
      <c r="AH171" s="26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6"/>
      <c r="AH172" s="26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6"/>
      <c r="AH173" s="26"/>
      <c r="AI173" s="26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6"/>
      <c r="AH174" s="26"/>
      <c r="AI174" s="26"/>
      <c r="AJ174" s="26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6"/>
      <c r="AH175" s="26"/>
      <c r="AI175" s="26"/>
      <c r="AJ175" s="26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6"/>
      <c r="AH176" s="26"/>
      <c r="AI176" s="26"/>
      <c r="AJ176" s="26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6"/>
      <c r="AH177" s="26"/>
      <c r="AI177" s="26"/>
      <c r="AJ177" s="26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18"/>
      <c r="AL184" s="18"/>
    </row>
    <row r="185" spans="12:57" x14ac:dyDescent="0.25"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57" x14ac:dyDescent="0.25"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57" x14ac:dyDescent="0.25"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2:57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2018-11-12T09:04:14Z</dcterms:modified>
</cp:coreProperties>
</file>