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H13" i="2"/>
  <c r="H15" i="2" s="1"/>
  <c r="K12" i="2"/>
  <c r="K15" i="2" s="1"/>
  <c r="AS9" i="2"/>
  <c r="AQ9" i="2"/>
  <c r="AP9" i="2"/>
  <c r="AO9" i="2"/>
  <c r="AN9" i="2"/>
  <c r="AM9" i="2"/>
  <c r="AG9" i="2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I9" i="2"/>
  <c r="I13" i="2" s="1"/>
  <c r="I15" i="2" s="1"/>
  <c r="H9" i="2"/>
  <c r="G9" i="2"/>
  <c r="G13" i="2" s="1"/>
  <c r="G15" i="2" s="1"/>
  <c r="F9" i="2"/>
  <c r="F13" i="2" s="1"/>
  <c r="E9" i="2"/>
  <c r="E13" i="2" s="1"/>
  <c r="E15" i="2" s="1"/>
  <c r="N13" i="2" l="1"/>
  <c r="L13" i="2"/>
  <c r="M13" i="2"/>
  <c r="O13" i="2"/>
  <c r="M15" i="2"/>
  <c r="F15" i="2"/>
  <c r="AB6" i="1"/>
  <c r="AA6" i="1"/>
  <c r="Z6" i="1"/>
  <c r="Y6" i="1"/>
  <c r="X6" i="1"/>
  <c r="W6" i="1"/>
  <c r="N15" i="2" l="1"/>
  <c r="L15" i="2"/>
</calcChain>
</file>

<file path=xl/sharedStrings.xml><?xml version="1.0" encoding="utf-8"?>
<sst xmlns="http://schemas.openxmlformats.org/spreadsheetml/2006/main" count="146" uniqueCount="63">
  <si>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</si>
  <si>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</si>
  <si>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</si>
  <si>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</si>
  <si>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</si>
  <si>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</si>
  <si>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</si>
  <si>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</si>
  <si>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</si>
  <si>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</si>
  <si>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</si>
  <si>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</si>
  <si>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</si>
  <si>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</si>
  <si>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</si>
  <si>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</si>
  <si>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</si>
  <si>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</si>
  <si>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</si>
  <si>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</si>
  <si>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</si>
  <si>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</si>
  <si>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</si>
  <si>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</si>
  <si>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</si>
  <si>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</si>
  <si>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</si>
  <si>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</si>
  <si>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</si>
  <si>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</si>
  <si>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</si>
  <si>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</si>
  <si>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</si>
  <si>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Harri Pousi</t>
  </si>
  <si>
    <t>11.</t>
  </si>
  <si>
    <t>HP</t>
  </si>
  <si>
    <t>Cup</t>
  </si>
  <si>
    <t>06.05. 1984  Kiri - HP  7-2</t>
  </si>
  <si>
    <t>11.06. 1984  HP - SiiPe  1-4</t>
  </si>
  <si>
    <t>Seurat</t>
  </si>
  <si>
    <t>HP = Haminan Palloilijat  (1928)</t>
  </si>
  <si>
    <t>3.</t>
  </si>
  <si>
    <t>ykkössarja</t>
  </si>
  <si>
    <t xml:space="preserve">  25 v   0 kk   4 pv</t>
  </si>
  <si>
    <t xml:space="preserve">  25 v   1 kk   9 pv</t>
  </si>
  <si>
    <t>2.5.1959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</si>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</sst>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6" customWidth="1"/>
    <col min="16" max="20" width="5.7109375" style="75" customWidth="1"/>
    <col min="21" max="21" width="8.7109375" style="75" customWidth="1"/>
    <col min="22" max="22" width="0.7109375" style="36" customWidth="1"/>
    <col min="23" max="27" width="5.7109375" style="75" customWidth="1"/>
    <col min="28" max="28" width="8.7109375" style="75" customWidth="1"/>
    <col min="29" max="29" width="0.7109375" style="36" customWidth="1"/>
    <col min="30" max="35" width="5.7109375" style="7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1"/>
      <c r="W2" s="22" t="s">
        <v>15</v>
      </c>
      <c r="X2" s="14"/>
      <c r="Y2" s="14"/>
      <c r="Z2" s="14"/>
      <c r="AA2" s="14"/>
      <c r="AB2" s="14"/>
      <c r="AC2" s="81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1983</v>
      </c>
      <c r="C4" s="25" t="s">
        <v>41</v>
      </c>
      <c r="D4" s="26" t="s">
        <v>35</v>
      </c>
      <c r="E4" s="25"/>
      <c r="F4" s="27" t="s">
        <v>42</v>
      </c>
      <c r="G4" s="28"/>
      <c r="H4" s="29"/>
      <c r="I4" s="25"/>
      <c r="J4" s="25"/>
      <c r="K4" s="25"/>
      <c r="L4" s="25"/>
      <c r="M4" s="25"/>
      <c r="N4" s="30"/>
      <c r="O4" s="36"/>
      <c r="P4" s="31"/>
      <c r="Q4" s="31"/>
      <c r="R4" s="31"/>
      <c r="S4" s="31"/>
      <c r="T4" s="31"/>
      <c r="U4" s="31"/>
      <c r="V4" s="36"/>
      <c r="W4" s="32"/>
      <c r="X4" s="32"/>
      <c r="Y4" s="32"/>
      <c r="Z4" s="32"/>
      <c r="AA4" s="32"/>
      <c r="AB4" s="65"/>
      <c r="AC4" s="36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31">
        <v>1984</v>
      </c>
      <c r="C5" s="31" t="s">
        <v>34</v>
      </c>
      <c r="D5" s="33" t="s">
        <v>35</v>
      </c>
      <c r="E5" s="31">
        <v>15</v>
      </c>
      <c r="F5" s="31">
        <v>0</v>
      </c>
      <c r="G5" s="31">
        <v>5</v>
      </c>
      <c r="H5" s="34">
        <v>3</v>
      </c>
      <c r="I5" s="31">
        <v>24</v>
      </c>
      <c r="J5" s="31">
        <v>12</v>
      </c>
      <c r="K5" s="31">
        <v>3</v>
      </c>
      <c r="L5" s="31">
        <v>4</v>
      </c>
      <c r="M5" s="31">
        <v>5</v>
      </c>
      <c r="N5" s="35">
        <v>0.35799999999999998</v>
      </c>
      <c r="O5" s="24"/>
      <c r="P5" s="31"/>
      <c r="Q5" s="31"/>
      <c r="R5" s="31"/>
      <c r="S5" s="31"/>
      <c r="T5" s="31"/>
      <c r="U5" s="31"/>
      <c r="V5" s="24"/>
      <c r="W5" s="32">
        <v>2</v>
      </c>
      <c r="X5" s="32">
        <v>0</v>
      </c>
      <c r="Y5" s="32">
        <v>0</v>
      </c>
      <c r="Z5" s="32">
        <v>0</v>
      </c>
      <c r="AA5" s="32">
        <v>4</v>
      </c>
      <c r="AB5" s="65">
        <v>0.4</v>
      </c>
      <c r="AC5" s="24"/>
      <c r="AD5" s="31"/>
      <c r="AE5" s="2"/>
      <c r="AF5" s="2"/>
      <c r="AG5" s="31"/>
      <c r="AH5" s="31"/>
      <c r="AI5" s="31"/>
      <c r="AJ5" s="9"/>
    </row>
    <row r="6" spans="1:36" ht="15" customHeight="1" x14ac:dyDescent="0.2">
      <c r="A6" s="9"/>
      <c r="B6" s="16" t="s">
        <v>7</v>
      </c>
      <c r="C6" s="17"/>
      <c r="D6" s="15"/>
      <c r="E6" s="18">
        <v>15</v>
      </c>
      <c r="F6" s="18">
        <v>0</v>
      </c>
      <c r="G6" s="18">
        <v>5</v>
      </c>
      <c r="H6" s="18">
        <v>3</v>
      </c>
      <c r="I6" s="18">
        <v>24</v>
      </c>
      <c r="J6" s="18">
        <v>12</v>
      </c>
      <c r="K6" s="18">
        <v>3</v>
      </c>
      <c r="L6" s="18">
        <v>4</v>
      </c>
      <c r="M6" s="18">
        <v>5</v>
      </c>
      <c r="N6" s="38">
        <v>0.35799999999999998</v>
      </c>
      <c r="O6" s="24"/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8">
        <v>0</v>
      </c>
      <c r="V6" s="24"/>
      <c r="W6" s="18">
        <f>PRODUCT(E12)</f>
        <v>2</v>
      </c>
      <c r="X6" s="18">
        <f t="shared" ref="X6:AA6" si="0">PRODUCT(F12)</f>
        <v>0</v>
      </c>
      <c r="Y6" s="18">
        <f t="shared" si="0"/>
        <v>0</v>
      </c>
      <c r="Z6" s="18">
        <f t="shared" si="0"/>
        <v>0</v>
      </c>
      <c r="AA6" s="18">
        <f t="shared" si="0"/>
        <v>4</v>
      </c>
      <c r="AB6" s="38">
        <f>PRODUCT(N12)</f>
        <v>0.4</v>
      </c>
      <c r="AC6" s="24"/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9"/>
    </row>
    <row r="7" spans="1:36" ht="15" customHeight="1" x14ac:dyDescent="0.2">
      <c r="A7" s="9"/>
      <c r="B7" s="39" t="s">
        <v>2</v>
      </c>
      <c r="C7" s="37"/>
      <c r="D7" s="40">
        <v>19.333333333333332</v>
      </c>
      <c r="E7" s="41"/>
      <c r="F7" s="41"/>
      <c r="G7" s="41"/>
      <c r="H7" s="41"/>
      <c r="I7" s="41"/>
      <c r="J7" s="41"/>
      <c r="K7" s="41"/>
      <c r="L7" s="41"/>
      <c r="M7" s="41"/>
      <c r="N7" s="42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3"/>
      <c r="AI7" s="41"/>
      <c r="AJ7" s="9"/>
    </row>
    <row r="8" spans="1:36" ht="15" customHeight="1" x14ac:dyDescent="0.25">
      <c r="A8" s="9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  <c r="P8" s="41"/>
      <c r="Q8" s="44"/>
      <c r="R8" s="41"/>
      <c r="S8" s="41"/>
      <c r="T8" s="41"/>
      <c r="U8" s="41"/>
      <c r="W8" s="41"/>
      <c r="X8" s="41"/>
      <c r="Y8" s="41"/>
      <c r="Z8" s="41"/>
      <c r="AA8" s="41"/>
      <c r="AB8" s="41"/>
      <c r="AD8" s="41"/>
      <c r="AE8" s="41"/>
      <c r="AF8" s="41"/>
      <c r="AG8" s="41"/>
      <c r="AH8" s="41"/>
      <c r="AI8" s="41"/>
      <c r="AJ8" s="9"/>
    </row>
    <row r="9" spans="1:36" ht="15" customHeight="1" x14ac:dyDescent="0.25">
      <c r="A9" s="9"/>
      <c r="B9" s="22" t="s">
        <v>47</v>
      </c>
      <c r="C9" s="45"/>
      <c r="D9" s="45"/>
      <c r="E9" s="18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41"/>
      <c r="K9" s="18" t="s">
        <v>26</v>
      </c>
      <c r="L9" s="18" t="s">
        <v>27</v>
      </c>
      <c r="M9" s="18" t="s">
        <v>28</v>
      </c>
      <c r="N9" s="18" t="s">
        <v>21</v>
      </c>
      <c r="O9" s="24"/>
      <c r="P9" s="46" t="s">
        <v>29</v>
      </c>
      <c r="Q9" s="12"/>
      <c r="R9" s="12"/>
      <c r="S9" s="12"/>
      <c r="T9" s="47"/>
      <c r="U9" s="47"/>
      <c r="V9" s="47"/>
      <c r="W9" s="47"/>
      <c r="X9" s="47"/>
      <c r="Y9" s="47"/>
      <c r="Z9" s="47"/>
      <c r="AA9" s="12"/>
      <c r="AB9" s="12"/>
      <c r="AC9" s="47"/>
      <c r="AD9" s="12"/>
      <c r="AE9" s="12"/>
      <c r="AF9" s="12"/>
      <c r="AG9" s="12"/>
      <c r="AH9" s="12"/>
      <c r="AI9" s="48"/>
      <c r="AJ9" s="9"/>
    </row>
    <row r="10" spans="1:36" ht="15" customHeight="1" x14ac:dyDescent="0.2">
      <c r="A10" s="9"/>
      <c r="B10" s="46" t="s">
        <v>12</v>
      </c>
      <c r="C10" s="12"/>
      <c r="D10" s="48"/>
      <c r="E10" s="31">
        <v>15</v>
      </c>
      <c r="F10" s="31">
        <v>0</v>
      </c>
      <c r="G10" s="31">
        <v>5</v>
      </c>
      <c r="H10" s="31">
        <v>3</v>
      </c>
      <c r="I10" s="31">
        <v>24</v>
      </c>
      <c r="J10" s="41"/>
      <c r="K10" s="49">
        <v>0.33333333333333331</v>
      </c>
      <c r="L10" s="49">
        <v>0.2</v>
      </c>
      <c r="M10" s="49">
        <v>1.6</v>
      </c>
      <c r="N10" s="35">
        <v>0.35799999999999998</v>
      </c>
      <c r="O10" s="24"/>
      <c r="P10" s="50" t="s">
        <v>9</v>
      </c>
      <c r="Q10" s="51"/>
      <c r="R10" s="52" t="s">
        <v>37</v>
      </c>
      <c r="S10" s="53"/>
      <c r="T10" s="53"/>
      <c r="U10" s="53"/>
      <c r="V10" s="53"/>
      <c r="W10" s="53"/>
      <c r="X10" s="54" t="s">
        <v>11</v>
      </c>
      <c r="Y10" s="53"/>
      <c r="Z10" s="53" t="s">
        <v>43</v>
      </c>
      <c r="AA10" s="53"/>
      <c r="AB10" s="53"/>
      <c r="AC10" s="53"/>
      <c r="AD10" s="53"/>
      <c r="AE10" s="53"/>
      <c r="AF10" s="53"/>
      <c r="AG10" s="53"/>
      <c r="AH10" s="54"/>
      <c r="AI10" s="82"/>
      <c r="AJ10" s="9"/>
    </row>
    <row r="11" spans="1:36" ht="15" customHeight="1" x14ac:dyDescent="0.2">
      <c r="A11" s="9"/>
      <c r="B11" s="55" t="s">
        <v>14</v>
      </c>
      <c r="C11" s="56"/>
      <c r="D11" s="57"/>
      <c r="E11" s="31"/>
      <c r="F11" s="31"/>
      <c r="G11" s="31"/>
      <c r="H11" s="31"/>
      <c r="I11" s="31"/>
      <c r="J11" s="41"/>
      <c r="K11" s="49"/>
      <c r="L11" s="49"/>
      <c r="M11" s="49"/>
      <c r="N11" s="35"/>
      <c r="O11" s="24"/>
      <c r="P11" s="58" t="s">
        <v>50</v>
      </c>
      <c r="Q11" s="59"/>
      <c r="R11" s="52" t="s">
        <v>37</v>
      </c>
      <c r="S11" s="52"/>
      <c r="T11" s="52"/>
      <c r="U11" s="52"/>
      <c r="V11" s="52"/>
      <c r="W11" s="52"/>
      <c r="X11" s="60" t="s">
        <v>11</v>
      </c>
      <c r="Y11" s="52"/>
      <c r="Z11" s="52" t="s">
        <v>43</v>
      </c>
      <c r="AA11" s="52"/>
      <c r="AB11" s="52"/>
      <c r="AC11" s="52"/>
      <c r="AD11" s="52"/>
      <c r="AE11" s="52"/>
      <c r="AF11" s="52"/>
      <c r="AG11" s="52"/>
      <c r="AH11" s="60"/>
      <c r="AI11" s="83"/>
      <c r="AJ11" s="9"/>
    </row>
    <row r="12" spans="1:36" ht="15" customHeight="1" x14ac:dyDescent="0.2">
      <c r="A12" s="9"/>
      <c r="B12" s="61" t="s">
        <v>15</v>
      </c>
      <c r="C12" s="62"/>
      <c r="D12" s="63"/>
      <c r="E12" s="32">
        <v>2</v>
      </c>
      <c r="F12" s="32">
        <v>0</v>
      </c>
      <c r="G12" s="32">
        <v>0</v>
      </c>
      <c r="H12" s="32">
        <v>0</v>
      </c>
      <c r="I12" s="32">
        <v>4</v>
      </c>
      <c r="J12" s="41"/>
      <c r="K12" s="64">
        <v>0</v>
      </c>
      <c r="L12" s="64">
        <v>0</v>
      </c>
      <c r="M12" s="64">
        <v>2</v>
      </c>
      <c r="N12" s="65">
        <v>0.4</v>
      </c>
      <c r="O12" s="24"/>
      <c r="P12" s="58" t="s">
        <v>51</v>
      </c>
      <c r="Q12" s="59"/>
      <c r="R12" s="52" t="s">
        <v>38</v>
      </c>
      <c r="S12" s="52"/>
      <c r="T12" s="52"/>
      <c r="U12" s="52"/>
      <c r="V12" s="52"/>
      <c r="W12" s="52"/>
      <c r="X12" s="60" t="s">
        <v>25</v>
      </c>
      <c r="Y12" s="52"/>
      <c r="Z12" s="52" t="s">
        <v>44</v>
      </c>
      <c r="AA12" s="52"/>
      <c r="AB12" s="52"/>
      <c r="AC12" s="52"/>
      <c r="AD12" s="52"/>
      <c r="AE12" s="52"/>
      <c r="AF12" s="52"/>
      <c r="AG12" s="52"/>
      <c r="AH12" s="60"/>
      <c r="AI12" s="83"/>
    </row>
    <row r="13" spans="1:36" ht="15" customHeight="1" x14ac:dyDescent="0.2">
      <c r="A13" s="9"/>
      <c r="B13" s="66" t="s">
        <v>24</v>
      </c>
      <c r="C13" s="67"/>
      <c r="D13" s="68"/>
      <c r="E13" s="18">
        <v>17</v>
      </c>
      <c r="F13" s="18">
        <v>0</v>
      </c>
      <c r="G13" s="18">
        <v>5</v>
      </c>
      <c r="H13" s="18">
        <v>3</v>
      </c>
      <c r="I13" s="18">
        <v>28</v>
      </c>
      <c r="J13" s="41"/>
      <c r="K13" s="69">
        <v>0.29411764705882354</v>
      </c>
      <c r="L13" s="69">
        <v>0.17647058823529413</v>
      </c>
      <c r="M13" s="69">
        <v>1.6470588235294117</v>
      </c>
      <c r="N13" s="38">
        <v>0.36399999999999999</v>
      </c>
      <c r="O13" s="24"/>
      <c r="P13" s="70" t="s">
        <v>10</v>
      </c>
      <c r="Q13" s="71"/>
      <c r="R13" s="72"/>
      <c r="S13" s="72"/>
      <c r="T13" s="72"/>
      <c r="U13" s="72"/>
      <c r="V13" s="72"/>
      <c r="W13" s="72"/>
      <c r="X13" s="72"/>
      <c r="Y13" s="73"/>
      <c r="Z13" s="72"/>
      <c r="AA13" s="72"/>
      <c r="AB13" s="72"/>
      <c r="AC13" s="72"/>
      <c r="AD13" s="72"/>
      <c r="AE13" s="72"/>
      <c r="AF13" s="72"/>
      <c r="AG13" s="72"/>
      <c r="AH13" s="73"/>
      <c r="AI13" s="84"/>
    </row>
    <row r="14" spans="1:36" ht="15" customHeight="1" x14ac:dyDescent="0.25">
      <c r="A14" s="9"/>
      <c r="B14" s="43"/>
      <c r="C14" s="43"/>
      <c r="D14" s="43"/>
      <c r="E14" s="43"/>
      <c r="F14" s="43"/>
      <c r="G14" s="43"/>
      <c r="H14" s="43"/>
      <c r="I14" s="43"/>
      <c r="J14" s="41"/>
      <c r="K14" s="43"/>
      <c r="L14" s="43"/>
      <c r="M14" s="43"/>
      <c r="N14" s="42"/>
      <c r="O14" s="24"/>
      <c r="P14" s="41"/>
      <c r="Q14" s="44"/>
      <c r="R14" s="41"/>
      <c r="S14" s="41"/>
      <c r="T14" s="24"/>
      <c r="U14" s="24"/>
      <c r="V14" s="24"/>
      <c r="W14" s="24"/>
      <c r="X14" s="74"/>
      <c r="Y14" s="41"/>
      <c r="Z14" s="41"/>
      <c r="AA14" s="41"/>
      <c r="AB14" s="41"/>
      <c r="AC14" s="24"/>
      <c r="AD14" s="41"/>
      <c r="AE14" s="41"/>
      <c r="AF14" s="41"/>
      <c r="AG14" s="41"/>
      <c r="AH14" s="41"/>
      <c r="AI14" s="41"/>
    </row>
    <row r="15" spans="1:36" ht="15" customHeight="1" x14ac:dyDescent="0.25">
      <c r="A15" s="9"/>
      <c r="B15" s="41" t="s">
        <v>39</v>
      </c>
      <c r="C15" s="41"/>
      <c r="D15" s="41" t="s">
        <v>40</v>
      </c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24"/>
      <c r="P15" s="41"/>
      <c r="Q15" s="44"/>
      <c r="R15" s="41"/>
      <c r="S15" s="41"/>
      <c r="T15" s="24"/>
      <c r="U15" s="24"/>
      <c r="V15" s="24"/>
      <c r="W15" s="24"/>
      <c r="X15" s="74"/>
      <c r="Y15" s="41"/>
      <c r="Z15" s="41"/>
      <c r="AA15" s="41"/>
      <c r="AB15" s="41"/>
      <c r="AC15" s="24"/>
      <c r="AD15" s="41"/>
      <c r="AE15" s="41"/>
      <c r="AF15" s="41"/>
      <c r="AG15" s="41"/>
      <c r="AH15" s="41"/>
      <c r="AI15" s="41"/>
    </row>
    <row r="16" spans="1:36" ht="15" customHeight="1" x14ac:dyDescent="0.25">
      <c r="A16" s="9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24"/>
      <c r="P16" s="41"/>
      <c r="Q16" s="44"/>
      <c r="R16" s="41"/>
      <c r="S16" s="41"/>
      <c r="T16" s="24"/>
      <c r="U16" s="24"/>
      <c r="V16" s="24"/>
      <c r="W16" s="24"/>
      <c r="X16" s="74"/>
      <c r="Y16" s="41"/>
      <c r="Z16" s="41"/>
      <c r="AA16" s="41"/>
      <c r="AB16" s="41"/>
      <c r="AC16" s="24"/>
      <c r="AD16" s="41"/>
      <c r="AE16" s="41"/>
      <c r="AF16" s="41"/>
      <c r="AG16" s="41"/>
      <c r="AH16" s="41"/>
      <c r="AI16" s="41"/>
    </row>
    <row r="17" spans="1:35" ht="15" customHeight="1" x14ac:dyDescent="0.25">
      <c r="A17" s="9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24"/>
      <c r="P17" s="41"/>
      <c r="Q17" s="44"/>
      <c r="R17" s="41"/>
      <c r="S17" s="41"/>
      <c r="T17" s="24"/>
      <c r="U17" s="24"/>
      <c r="V17" s="24"/>
      <c r="W17" s="24"/>
      <c r="X17" s="74"/>
      <c r="Y17" s="7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15" customHeight="1" x14ac:dyDescent="0.25">
      <c r="A18" s="9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24"/>
      <c r="P18" s="41"/>
      <c r="Q18" s="44"/>
      <c r="R18" s="41"/>
      <c r="S18" s="41"/>
      <c r="T18" s="24"/>
      <c r="U18" s="24"/>
      <c r="V18" s="24"/>
      <c r="W18" s="24"/>
      <c r="X18" s="74"/>
      <c r="Y18" s="7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ht="15" customHeight="1" x14ac:dyDescent="0.25">
      <c r="A19" s="9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24"/>
      <c r="P19" s="41"/>
      <c r="Q19" s="44"/>
      <c r="R19" s="41"/>
      <c r="S19" s="41"/>
      <c r="T19" s="24"/>
      <c r="U19" s="24"/>
      <c r="V19" s="24"/>
      <c r="W19" s="24"/>
      <c r="X19" s="74"/>
      <c r="Y19" s="7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24"/>
      <c r="P20" s="41"/>
      <c r="Q20" s="44"/>
      <c r="R20" s="41"/>
      <c r="S20" s="41"/>
      <c r="T20" s="24"/>
      <c r="U20" s="24"/>
      <c r="V20" s="24"/>
      <c r="W20" s="24"/>
      <c r="X20" s="74"/>
      <c r="Y20" s="7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4"/>
      <c r="P21" s="41"/>
      <c r="Q21" s="44"/>
      <c r="R21" s="41"/>
      <c r="S21" s="41"/>
      <c r="T21" s="24"/>
      <c r="U21" s="24"/>
      <c r="V21" s="24"/>
      <c r="W21" s="24"/>
      <c r="X21" s="74"/>
      <c r="Y21" s="7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4"/>
      <c r="P22" s="41"/>
      <c r="Q22" s="44"/>
      <c r="R22" s="41"/>
      <c r="S22" s="41"/>
      <c r="T22" s="24"/>
      <c r="U22" s="24"/>
      <c r="V22" s="24"/>
      <c r="W22" s="24"/>
      <c r="X22" s="74"/>
      <c r="Y22" s="7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4"/>
      <c r="P23" s="41"/>
      <c r="Q23" s="44"/>
      <c r="R23" s="41"/>
      <c r="S23" s="41"/>
      <c r="T23" s="24"/>
      <c r="U23" s="24"/>
      <c r="V23" s="24"/>
      <c r="W23" s="24"/>
      <c r="X23" s="74"/>
      <c r="Y23" s="7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4"/>
      <c r="P24" s="41"/>
      <c r="Q24" s="44"/>
      <c r="R24" s="41"/>
      <c r="S24" s="41"/>
      <c r="T24" s="24"/>
      <c r="U24" s="24"/>
      <c r="V24" s="24"/>
      <c r="W24" s="24"/>
      <c r="X24" s="74"/>
      <c r="Y24" s="7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45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7" t="s">
        <v>52</v>
      </c>
      <c r="C2" s="78"/>
      <c r="D2" s="79"/>
      <c r="E2" s="13" t="s">
        <v>12</v>
      </c>
      <c r="F2" s="14"/>
      <c r="G2" s="14"/>
      <c r="H2" s="14"/>
      <c r="I2" s="20"/>
      <c r="J2" s="15"/>
      <c r="K2" s="81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87" t="s">
        <v>55</v>
      </c>
      <c r="Y2" s="88"/>
      <c r="Z2" s="89"/>
      <c r="AA2" s="13" t="s">
        <v>12</v>
      </c>
      <c r="AB2" s="14"/>
      <c r="AC2" s="14"/>
      <c r="AD2" s="14"/>
      <c r="AE2" s="20"/>
      <c r="AF2" s="15"/>
      <c r="AG2" s="81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9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0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0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>
        <v>1983</v>
      </c>
      <c r="C4" s="31" t="s">
        <v>41</v>
      </c>
      <c r="D4" s="39" t="s">
        <v>35</v>
      </c>
      <c r="E4" s="31">
        <v>5</v>
      </c>
      <c r="F4" s="31">
        <v>0</v>
      </c>
      <c r="G4" s="31">
        <v>0</v>
      </c>
      <c r="H4" s="31">
        <v>2</v>
      </c>
      <c r="I4" s="31"/>
      <c r="J4" s="91"/>
      <c r="K4" s="80"/>
      <c r="L4" s="18"/>
      <c r="M4" s="18"/>
      <c r="N4" s="18"/>
      <c r="O4" s="18"/>
      <c r="P4" s="24"/>
      <c r="Q4" s="31">
        <v>10</v>
      </c>
      <c r="R4" s="31">
        <v>1</v>
      </c>
      <c r="S4" s="31">
        <v>7</v>
      </c>
      <c r="T4" s="31">
        <v>15</v>
      </c>
      <c r="U4" s="31"/>
      <c r="V4" s="93"/>
      <c r="W4" s="36"/>
      <c r="X4" s="31"/>
      <c r="Y4" s="37"/>
      <c r="Z4" s="39"/>
      <c r="AA4" s="31"/>
      <c r="AB4" s="31"/>
      <c r="AC4" s="31"/>
      <c r="AD4" s="34"/>
      <c r="AE4" s="31"/>
      <c r="AF4" s="91"/>
      <c r="AG4" s="36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94"/>
      <c r="AS4" s="95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/>
      <c r="C5" s="37"/>
      <c r="D5" s="39"/>
      <c r="E5" s="31"/>
      <c r="F5" s="31"/>
      <c r="G5" s="31"/>
      <c r="H5" s="34"/>
      <c r="I5" s="31"/>
      <c r="J5" s="91"/>
      <c r="K5" s="36"/>
      <c r="L5" s="92"/>
      <c r="M5" s="18"/>
      <c r="N5" s="18"/>
      <c r="O5" s="18"/>
      <c r="P5" s="24"/>
      <c r="Q5" s="31"/>
      <c r="R5" s="31"/>
      <c r="S5" s="34"/>
      <c r="T5" s="31"/>
      <c r="U5" s="31"/>
      <c r="V5" s="93"/>
      <c r="W5" s="36"/>
      <c r="X5" s="31"/>
      <c r="Y5" s="37"/>
      <c r="Z5" s="39"/>
      <c r="AA5" s="31"/>
      <c r="AB5" s="31"/>
      <c r="AC5" s="31"/>
      <c r="AD5" s="34"/>
      <c r="AE5" s="31"/>
      <c r="AF5" s="91"/>
      <c r="AG5" s="36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94"/>
      <c r="AS5" s="95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/>
      <c r="C6" s="37"/>
      <c r="D6" s="39"/>
      <c r="E6" s="31"/>
      <c r="F6" s="31"/>
      <c r="G6" s="31"/>
      <c r="H6" s="34"/>
      <c r="I6" s="31"/>
      <c r="J6" s="91"/>
      <c r="K6" s="36"/>
      <c r="L6" s="92"/>
      <c r="M6" s="18"/>
      <c r="N6" s="18"/>
      <c r="O6" s="18"/>
      <c r="P6" s="24"/>
      <c r="Q6" s="31"/>
      <c r="R6" s="31"/>
      <c r="S6" s="34"/>
      <c r="T6" s="31"/>
      <c r="U6" s="31"/>
      <c r="V6" s="93"/>
      <c r="W6" s="36"/>
      <c r="X6" s="31"/>
      <c r="Y6" s="37"/>
      <c r="Z6" s="39"/>
      <c r="AA6" s="31"/>
      <c r="AB6" s="31"/>
      <c r="AC6" s="31"/>
      <c r="AD6" s="34"/>
      <c r="AE6" s="31"/>
      <c r="AF6" s="91"/>
      <c r="AG6" s="36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94"/>
      <c r="AS6" s="95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/>
      <c r="C7" s="37"/>
      <c r="D7" s="39"/>
      <c r="E7" s="31"/>
      <c r="F7" s="31"/>
      <c r="G7" s="31"/>
      <c r="H7" s="34"/>
      <c r="I7" s="31"/>
      <c r="J7" s="91"/>
      <c r="K7" s="36"/>
      <c r="L7" s="92"/>
      <c r="M7" s="18"/>
      <c r="N7" s="18"/>
      <c r="O7" s="18"/>
      <c r="P7" s="24"/>
      <c r="Q7" s="31"/>
      <c r="R7" s="31"/>
      <c r="S7" s="34"/>
      <c r="T7" s="31"/>
      <c r="U7" s="31"/>
      <c r="V7" s="93"/>
      <c r="W7" s="36"/>
      <c r="X7" s="31"/>
      <c r="Y7" s="37"/>
      <c r="Z7" s="39"/>
      <c r="AA7" s="31"/>
      <c r="AB7" s="31"/>
      <c r="AC7" s="31"/>
      <c r="AD7" s="34"/>
      <c r="AE7" s="31"/>
      <c r="AF7" s="91"/>
      <c r="AG7" s="36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94"/>
      <c r="AS7" s="9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/>
      <c r="C8" s="37"/>
      <c r="D8" s="39"/>
      <c r="E8" s="31"/>
      <c r="F8" s="31"/>
      <c r="G8" s="31"/>
      <c r="H8" s="34"/>
      <c r="I8" s="31"/>
      <c r="J8" s="91"/>
      <c r="K8" s="36"/>
      <c r="L8" s="92"/>
      <c r="M8" s="18"/>
      <c r="N8" s="18"/>
      <c r="O8" s="18"/>
      <c r="P8" s="24"/>
      <c r="Q8" s="31"/>
      <c r="R8" s="31"/>
      <c r="S8" s="34"/>
      <c r="T8" s="31"/>
      <c r="U8" s="31"/>
      <c r="V8" s="93"/>
      <c r="W8" s="36"/>
      <c r="X8" s="31"/>
      <c r="Y8" s="37"/>
      <c r="Z8" s="39"/>
      <c r="AA8" s="31"/>
      <c r="AB8" s="31"/>
      <c r="AC8" s="31"/>
      <c r="AD8" s="34"/>
      <c r="AE8" s="31"/>
      <c r="AF8" s="91"/>
      <c r="AG8" s="36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94"/>
      <c r="AS8" s="9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96" t="s">
        <v>58</v>
      </c>
      <c r="C9" s="97"/>
      <c r="D9" s="98"/>
      <c r="E9" s="99">
        <f>SUM(E4:E8)</f>
        <v>5</v>
      </c>
      <c r="F9" s="99">
        <f>SUM(F4:F8)</f>
        <v>0</v>
      </c>
      <c r="G9" s="99">
        <f>SUM(G4:G8)</f>
        <v>0</v>
      </c>
      <c r="H9" s="99">
        <f>SUM(H4:H8)</f>
        <v>2</v>
      </c>
      <c r="I9" s="99">
        <f>SUM(I4:I8)</f>
        <v>0</v>
      </c>
      <c r="J9" s="100">
        <v>0</v>
      </c>
      <c r="K9" s="81">
        <f>SUM(K4:K8)</f>
        <v>0</v>
      </c>
      <c r="L9" s="22"/>
      <c r="M9" s="20"/>
      <c r="N9" s="101"/>
      <c r="O9" s="102"/>
      <c r="P9" s="24"/>
      <c r="Q9" s="99">
        <f>SUM(Q4:Q8)</f>
        <v>10</v>
      </c>
      <c r="R9" s="99">
        <f>SUM(R4:R8)</f>
        <v>1</v>
      </c>
      <c r="S9" s="99">
        <f>SUM(S4:S8)</f>
        <v>7</v>
      </c>
      <c r="T9" s="99">
        <f>SUM(T4:T8)</f>
        <v>15</v>
      </c>
      <c r="U9" s="99">
        <f>SUM(U4:U8)</f>
        <v>0</v>
      </c>
      <c r="V9" s="38">
        <v>0</v>
      </c>
      <c r="W9" s="81">
        <f>SUM(W4:W8)</f>
        <v>0</v>
      </c>
      <c r="X9" s="16" t="s">
        <v>58</v>
      </c>
      <c r="Y9" s="17"/>
      <c r="Z9" s="15"/>
      <c r="AA9" s="99">
        <f>SUM(AA4:AA8)</f>
        <v>0</v>
      </c>
      <c r="AB9" s="99">
        <f>SUM(AB4:AB8)</f>
        <v>0</v>
      </c>
      <c r="AC9" s="99">
        <f>SUM(AC4:AC8)</f>
        <v>0</v>
      </c>
      <c r="AD9" s="99">
        <f>SUM(AD4:AD8)</f>
        <v>0</v>
      </c>
      <c r="AE9" s="99">
        <f>SUM(AE4:AE8)</f>
        <v>0</v>
      </c>
      <c r="AF9" s="100">
        <v>0</v>
      </c>
      <c r="AG9" s="81">
        <f>SUM(AG4:AG8)</f>
        <v>0</v>
      </c>
      <c r="AH9" s="22"/>
      <c r="AI9" s="20"/>
      <c r="AJ9" s="101"/>
      <c r="AK9" s="102"/>
      <c r="AL9" s="24"/>
      <c r="AM9" s="99">
        <f>SUM(AM4:AM8)</f>
        <v>0</v>
      </c>
      <c r="AN9" s="99">
        <f>SUM(AN4:AN8)</f>
        <v>0</v>
      </c>
      <c r="AO9" s="99">
        <f>SUM(AO4:AO8)</f>
        <v>0</v>
      </c>
      <c r="AP9" s="99">
        <f>SUM(AP4:AP8)</f>
        <v>0</v>
      </c>
      <c r="AQ9" s="99">
        <f>SUM(AQ4:AQ8)</f>
        <v>0</v>
      </c>
      <c r="AR9" s="100">
        <v>0</v>
      </c>
      <c r="AS9" s="90">
        <f>SUM(AS4:AS8)</f>
        <v>0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36"/>
      <c r="L10" s="24"/>
      <c r="M10" s="24"/>
      <c r="N10" s="24"/>
      <c r="O10" s="24"/>
      <c r="P10" s="41"/>
      <c r="Q10" s="41"/>
      <c r="R10" s="44"/>
      <c r="S10" s="41"/>
      <c r="T10" s="41"/>
      <c r="U10" s="24"/>
      <c r="V10" s="24"/>
      <c r="W10" s="36"/>
      <c r="X10" s="41"/>
      <c r="Y10" s="41"/>
      <c r="Z10" s="41"/>
      <c r="AA10" s="41"/>
      <c r="AB10" s="41"/>
      <c r="AC10" s="41"/>
      <c r="AD10" s="41"/>
      <c r="AE10" s="41"/>
      <c r="AF10" s="42"/>
      <c r="AG10" s="36"/>
      <c r="AH10" s="24"/>
      <c r="AI10" s="24"/>
      <c r="AJ10" s="24"/>
      <c r="AK10" s="24"/>
      <c r="AL10" s="41"/>
      <c r="AM10" s="41"/>
      <c r="AN10" s="44"/>
      <c r="AO10" s="41"/>
      <c r="AP10" s="41"/>
      <c r="AQ10" s="24"/>
      <c r="AR10" s="24"/>
      <c r="AS10" s="3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03" t="s">
        <v>59</v>
      </c>
      <c r="C11" s="104"/>
      <c r="D11" s="105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60</v>
      </c>
      <c r="O11" s="18" t="s">
        <v>61</v>
      </c>
      <c r="Q11" s="44"/>
      <c r="R11" s="44" t="s">
        <v>39</v>
      </c>
      <c r="S11" s="44"/>
      <c r="T11" s="106" t="s">
        <v>40</v>
      </c>
      <c r="U11" s="24"/>
      <c r="V11" s="36"/>
      <c r="W11" s="36"/>
      <c r="X11" s="107"/>
      <c r="Y11" s="107"/>
      <c r="Z11" s="107"/>
      <c r="AA11" s="107"/>
      <c r="AB11" s="107"/>
      <c r="AC11" s="44"/>
      <c r="AD11" s="44"/>
      <c r="AE11" s="44"/>
      <c r="AF11" s="41"/>
      <c r="AG11" s="41"/>
      <c r="AH11" s="41"/>
      <c r="AI11" s="41"/>
      <c r="AJ11" s="41"/>
      <c r="AK11" s="41"/>
      <c r="AM11" s="36"/>
      <c r="AN11" s="107"/>
      <c r="AO11" s="107"/>
      <c r="AP11" s="107"/>
      <c r="AQ11" s="107"/>
      <c r="AR11" s="107"/>
      <c r="AS11" s="107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6" t="s">
        <v>62</v>
      </c>
      <c r="C12" s="12"/>
      <c r="D12" s="48"/>
      <c r="E12" s="108">
        <v>17</v>
      </c>
      <c r="F12" s="108">
        <v>0</v>
      </c>
      <c r="G12" s="108">
        <v>5</v>
      </c>
      <c r="H12" s="108">
        <v>3</v>
      </c>
      <c r="I12" s="108">
        <v>28</v>
      </c>
      <c r="J12" s="109">
        <v>0.36399999999999999</v>
      </c>
      <c r="K12" s="41">
        <f>PRODUCT(I12/J12)</f>
        <v>76.92307692307692</v>
      </c>
      <c r="L12" s="110">
        <f>PRODUCT((F12+G12)/E12)</f>
        <v>0.29411764705882354</v>
      </c>
      <c r="M12" s="110">
        <f>PRODUCT(H12/E12)</f>
        <v>0.17647058823529413</v>
      </c>
      <c r="N12" s="110">
        <f>PRODUCT((F12+G12+H12)/E12)</f>
        <v>0.47058823529411764</v>
      </c>
      <c r="O12" s="110">
        <f>PRODUCT(I12/E12)</f>
        <v>1.6470588235294117</v>
      </c>
      <c r="Q12" s="44"/>
      <c r="R12" s="44"/>
      <c r="S12" s="44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4"/>
      <c r="AJ12" s="44"/>
      <c r="AK12" s="41"/>
      <c r="AL12" s="41"/>
      <c r="AM12" s="41"/>
      <c r="AN12" s="44"/>
      <c r="AO12" s="44"/>
      <c r="AP12" s="44"/>
      <c r="AQ12" s="44"/>
      <c r="AR12" s="44"/>
      <c r="AS12" s="4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11" t="s">
        <v>52</v>
      </c>
      <c r="C13" s="112"/>
      <c r="D13" s="113"/>
      <c r="E13" s="108">
        <f>PRODUCT(E9+Q9)</f>
        <v>15</v>
      </c>
      <c r="F13" s="108">
        <f>PRODUCT(F9+R9)</f>
        <v>1</v>
      </c>
      <c r="G13" s="108">
        <f>PRODUCT(G9+S9)</f>
        <v>7</v>
      </c>
      <c r="H13" s="108">
        <f>PRODUCT(H9+T9)</f>
        <v>17</v>
      </c>
      <c r="I13" s="108">
        <f>PRODUCT(I9+U9)</f>
        <v>0</v>
      </c>
      <c r="J13" s="109">
        <v>0</v>
      </c>
      <c r="K13" s="41">
        <v>0</v>
      </c>
      <c r="L13" s="110">
        <f>PRODUCT((F13+G13)/E13)</f>
        <v>0.53333333333333333</v>
      </c>
      <c r="M13" s="110">
        <f>PRODUCT(H13/E13)</f>
        <v>1.1333333333333333</v>
      </c>
      <c r="N13" s="110">
        <f>PRODUCT((F13+G13+H13)/E13)</f>
        <v>1.6666666666666667</v>
      </c>
      <c r="O13" s="110">
        <f>PRODUCT(I13/E13)</f>
        <v>0</v>
      </c>
      <c r="Q13" s="44"/>
      <c r="R13" s="44"/>
      <c r="S13" s="44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14" t="s">
        <v>55</v>
      </c>
      <c r="C14" s="115"/>
      <c r="D14" s="116"/>
      <c r="E14" s="108">
        <f>PRODUCT(AA9+AM9)</f>
        <v>0</v>
      </c>
      <c r="F14" s="108">
        <f>PRODUCT(AB9+AN9)</f>
        <v>0</v>
      </c>
      <c r="G14" s="108">
        <f>PRODUCT(AC9+AO9)</f>
        <v>0</v>
      </c>
      <c r="H14" s="108">
        <f>PRODUCT(AD9+AP9)</f>
        <v>0</v>
      </c>
      <c r="I14" s="108">
        <f>PRODUCT(AE9+AQ9)</f>
        <v>0</v>
      </c>
      <c r="J14" s="109">
        <v>0</v>
      </c>
      <c r="K14" s="24">
        <v>0</v>
      </c>
      <c r="L14" s="110">
        <v>0</v>
      </c>
      <c r="M14" s="110">
        <v>0</v>
      </c>
      <c r="N14" s="110">
        <v>0</v>
      </c>
      <c r="O14" s="110">
        <v>0</v>
      </c>
      <c r="Q14" s="44"/>
      <c r="R14" s="44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4"/>
      <c r="AJ14" s="44"/>
      <c r="AK14" s="41"/>
      <c r="AL14" s="24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17" t="s">
        <v>58</v>
      </c>
      <c r="C15" s="118"/>
      <c r="D15" s="119"/>
      <c r="E15" s="108">
        <f>SUM(E12:E14)</f>
        <v>32</v>
      </c>
      <c r="F15" s="108">
        <f t="shared" ref="F15:I15" si="0">SUM(F12:F14)</f>
        <v>1</v>
      </c>
      <c r="G15" s="108">
        <f t="shared" si="0"/>
        <v>12</v>
      </c>
      <c r="H15" s="108">
        <f t="shared" si="0"/>
        <v>20</v>
      </c>
      <c r="I15" s="108">
        <f t="shared" si="0"/>
        <v>28</v>
      </c>
      <c r="J15" s="109">
        <v>0</v>
      </c>
      <c r="K15" s="41">
        <f>SUM(K12:K14)</f>
        <v>76.92307692307692</v>
      </c>
      <c r="L15" s="110">
        <f>PRODUCT((F15+G15)/E15)</f>
        <v>0.40625</v>
      </c>
      <c r="M15" s="110">
        <f>PRODUCT(H15/E15)</f>
        <v>0.625</v>
      </c>
      <c r="N15" s="110">
        <f>PRODUCT((F15+G15+H15)/E15)</f>
        <v>1.03125</v>
      </c>
      <c r="O15" s="110">
        <v>1.65</v>
      </c>
      <c r="Q15" s="24"/>
      <c r="R15" s="24"/>
      <c r="S15" s="24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4"/>
      <c r="F16" s="24"/>
      <c r="G16" s="24"/>
      <c r="H16" s="24"/>
      <c r="I16" s="24"/>
      <c r="J16" s="41"/>
      <c r="K16" s="41"/>
      <c r="L16" s="24"/>
      <c r="M16" s="24"/>
      <c r="N16" s="24"/>
      <c r="O16" s="24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4"/>
      <c r="AJ88" s="44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4"/>
      <c r="AJ174" s="44"/>
      <c r="AK174" s="41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24"/>
      <c r="AL180" s="24"/>
    </row>
    <row r="181" spans="12:38" x14ac:dyDescent="0.25">
      <c r="R181" s="36"/>
      <c r="S181" s="36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R182" s="36"/>
      <c r="S182" s="36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36"/>
      <c r="S183" s="36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L184"/>
      <c r="M184"/>
      <c r="N184"/>
      <c r="O184"/>
      <c r="P184"/>
      <c r="R184" s="36"/>
      <c r="S184" s="36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36"/>
      <c r="S185" s="36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2018-12-06T11:23:59Z</dcterms:modified>
</cp:coreProperties>
</file>