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 l="1"/>
  <c r="N14" i="5"/>
  <c r="F15" i="5"/>
  <c r="L15" i="5" l="1"/>
  <c r="N15" i="5"/>
</calcChain>
</file>

<file path=xl/sharedStrings.xml><?xml version="1.0" encoding="utf-8"?>
<sst xmlns="http://schemas.openxmlformats.org/spreadsheetml/2006/main" count="78" uniqueCount="32">
  <si>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</si>
  <si>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</si>
  <si>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</si>
  <si>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</si>
  <si>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</si>
  <si>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</si>
  <si>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</si>
  <si>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</si>
  <si>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</si>
  <si>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</si>
  <si>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</si>
  <si>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</si>
  <si>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</si>
  <si>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</si>
  <si>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</si>
  <si>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</si>
  <si>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</si>
  <si>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</si>
  <si>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</si>
  <si>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</si>
  <si>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</si>
  <si>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</si>
  <si>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</si>
  <si>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</si>
  <si>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NaPa = Napapiirin Pesis-Team  (1998)</t>
  </si>
  <si>
    <t>Jaakko Posti</t>
  </si>
  <si>
    <t>9.</t>
  </si>
  <si>
    <t>NaPa</t>
  </si>
  <si>
    <t>13.1.1993   Simo</t>
  </si>
  <si>
    <t>SiKi = Simon Kiri  (1926),  kasvattajaseura</t>
  </si>
  <si>
    <t>8.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</si>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</sst>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17</v>
      </c>
      <c r="AB4" s="12">
        <v>0</v>
      </c>
      <c r="AC4" s="12">
        <v>0</v>
      </c>
      <c r="AD4" s="12">
        <v>7</v>
      </c>
      <c r="AE4" s="12">
        <v>17</v>
      </c>
      <c r="AF4" s="68">
        <v>0.36170000000000002</v>
      </c>
      <c r="AG4" s="69">
        <v>47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26</v>
      </c>
      <c r="Z5" s="1" t="s">
        <v>27</v>
      </c>
      <c r="AA5" s="12">
        <v>14</v>
      </c>
      <c r="AB5" s="12">
        <v>0</v>
      </c>
      <c r="AC5" s="12">
        <v>0</v>
      </c>
      <c r="AD5" s="12">
        <v>7</v>
      </c>
      <c r="AE5" s="12">
        <v>25</v>
      </c>
      <c r="AF5" s="68">
        <v>0.42370000000000002</v>
      </c>
      <c r="AG5" s="69">
        <v>59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26</v>
      </c>
      <c r="Z6" s="1" t="s">
        <v>27</v>
      </c>
      <c r="AA6" s="12">
        <v>16</v>
      </c>
      <c r="AB6" s="12">
        <v>2</v>
      </c>
      <c r="AC6" s="12">
        <v>0</v>
      </c>
      <c r="AD6" s="12">
        <v>16</v>
      </c>
      <c r="AE6" s="12">
        <v>54</v>
      </c>
      <c r="AF6" s="68">
        <v>0.49540000000000001</v>
      </c>
      <c r="AG6" s="69">
        <f>PRODUCT(AE6/AF6)</f>
        <v>109.00282599919257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30</v>
      </c>
      <c r="Z7" s="1" t="s">
        <v>27</v>
      </c>
      <c r="AA7" s="12">
        <v>15</v>
      </c>
      <c r="AB7" s="12">
        <v>2</v>
      </c>
      <c r="AC7" s="12">
        <v>2</v>
      </c>
      <c r="AD7" s="12">
        <v>17</v>
      </c>
      <c r="AE7" s="12">
        <v>55</v>
      </c>
      <c r="AF7" s="68">
        <v>0.57289999999999996</v>
      </c>
      <c r="AG7" s="19">
        <v>96</v>
      </c>
      <c r="AH7" s="40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31</v>
      </c>
      <c r="Z8" s="1" t="s">
        <v>27</v>
      </c>
      <c r="AA8" s="12">
        <v>6</v>
      </c>
      <c r="AB8" s="12">
        <v>1</v>
      </c>
      <c r="AC8" s="12">
        <v>0</v>
      </c>
      <c r="AD8" s="12">
        <v>4</v>
      </c>
      <c r="AE8" s="12">
        <v>13</v>
      </c>
      <c r="AF8" s="32">
        <v>0.52</v>
      </c>
      <c r="AG8" s="19">
        <v>25</v>
      </c>
      <c r="AH8" s="40"/>
      <c r="AI8" s="7"/>
      <c r="AJ8" s="7"/>
      <c r="AK8" s="7"/>
      <c r="AL8" s="70"/>
      <c r="AM8" s="12"/>
      <c r="AN8" s="12"/>
      <c r="AO8" s="13"/>
      <c r="AP8" s="12"/>
      <c r="AQ8" s="12"/>
      <c r="AR8" s="65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68</v>
      </c>
      <c r="AB9" s="36">
        <f>SUM(AB4:AB8)</f>
        <v>5</v>
      </c>
      <c r="AC9" s="36">
        <f>SUM(AC4:AC8)</f>
        <v>2</v>
      </c>
      <c r="AD9" s="36">
        <f>SUM(AD4:AD8)</f>
        <v>51</v>
      </c>
      <c r="AE9" s="36">
        <f>SUM(AE4:AE8)</f>
        <v>164</v>
      </c>
      <c r="AF9" s="37">
        <f>PRODUCT(AE9/AG9)</f>
        <v>0.48809113290134681</v>
      </c>
      <c r="AG9" s="21">
        <f>SUM(AG4:AG8)</f>
        <v>336.00282599919257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68</v>
      </c>
      <c r="F14" s="47">
        <f>PRODUCT(AB9+AN9)</f>
        <v>5</v>
      </c>
      <c r="G14" s="47">
        <f>PRODUCT(AC9+AO9)</f>
        <v>2</v>
      </c>
      <c r="H14" s="47">
        <f>PRODUCT(AD9+AP9)</f>
        <v>51</v>
      </c>
      <c r="I14" s="47">
        <f>PRODUCT(AE9+AQ9)</f>
        <v>164</v>
      </c>
      <c r="J14" s="60">
        <f>PRODUCT(I14/K14)</f>
        <v>0.48809113290134681</v>
      </c>
      <c r="K14" s="10">
        <f>PRODUCT(AG9+AS9)</f>
        <v>336.00282599919257</v>
      </c>
      <c r="L14" s="53">
        <f>PRODUCT((F14+G14)/E14)</f>
        <v>0.10294117647058823</v>
      </c>
      <c r="M14" s="53">
        <f>PRODUCT(H14/E14)</f>
        <v>0.75</v>
      </c>
      <c r="N14" s="53">
        <f>PRODUCT((F14+G14+H14)/E14)</f>
        <v>0.8529411764705882</v>
      </c>
      <c r="O14" s="53">
        <f>PRODUCT(I14/E14)</f>
        <v>2.4117647058823528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68</v>
      </c>
      <c r="F15" s="47">
        <f t="shared" ref="F15:I15" si="0">SUM(F12:F14)</f>
        <v>5</v>
      </c>
      <c r="G15" s="47">
        <f t="shared" si="0"/>
        <v>2</v>
      </c>
      <c r="H15" s="47">
        <f t="shared" si="0"/>
        <v>51</v>
      </c>
      <c r="I15" s="47">
        <f t="shared" si="0"/>
        <v>164</v>
      </c>
      <c r="J15" s="60">
        <f>PRODUCT(I15/K15)</f>
        <v>0.48809113290134681</v>
      </c>
      <c r="K15" s="16">
        <f>SUM(K12:K14)</f>
        <v>336.00282599919257</v>
      </c>
      <c r="L15" s="53">
        <f>PRODUCT((F15+G15)/E15)</f>
        <v>0.10294117647058823</v>
      </c>
      <c r="M15" s="53">
        <f>PRODUCT(H15/E15)</f>
        <v>0.75</v>
      </c>
      <c r="N15" s="53">
        <f>PRODUCT((F15+G15+H15)/E15)</f>
        <v>0.8529411764705882</v>
      </c>
      <c r="O15" s="53">
        <f>PRODUCT(I15/E15)</f>
        <v>2.4117647058823528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H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2020-08-29T08:05:20Z</dcterms:modified>
</cp:coreProperties>
</file>