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4" i="1" l="1"/>
  <c r="O14" i="1"/>
  <c r="O21" i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/>
  <c r="M14" i="1"/>
  <c r="L14" i="1"/>
  <c r="K14" i="1"/>
  <c r="J14" i="1"/>
  <c r="I14" i="1"/>
  <c r="N18" i="1"/>
  <c r="H14" i="1"/>
  <c r="H18" i="1"/>
  <c r="G14" i="1"/>
  <c r="G18" i="1"/>
  <c r="G21" i="1" s="1"/>
  <c r="F14" i="1"/>
  <c r="F18" i="1"/>
  <c r="E14" i="1"/>
  <c r="E18" i="1"/>
  <c r="E21" i="1" s="1"/>
  <c r="I18" i="1"/>
  <c r="D15" i="1"/>
  <c r="M18" i="1"/>
  <c r="K18" i="1"/>
  <c r="K19" i="1" l="1"/>
  <c r="F21" i="1"/>
  <c r="K21" i="1" s="1"/>
  <c r="L19" i="1"/>
  <c r="H21" i="1"/>
  <c r="L21" i="1" s="1"/>
  <c r="M19" i="1"/>
  <c r="I21" i="1"/>
  <c r="L18" i="1"/>
  <c r="M21" i="1" l="1"/>
  <c r="N21" i="1"/>
</calcChain>
</file>

<file path=xl/sharedStrings.xml><?xml version="1.0" encoding="utf-8"?>
<sst xmlns="http://schemas.openxmlformats.org/spreadsheetml/2006/main" count="88" uniqueCount="57">
  <si>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</si>
  <si>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</si>
  <si>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</si>
  <si>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</si>
  <si>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</si>
  <si>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</si>
  <si>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</si>
  <si>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</si>
  <si>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</si>
  <si>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</si>
  <si>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</si>
  <si>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</si>
  <si>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</si>
  <si>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</si>
  <si>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</si>
  <si>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</si>
  <si>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</si>
  <si>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</si>
  <si>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</si>
  <si>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</si>
  <si>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</si>
  <si>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</si>
  <si>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</si>
  <si>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</si>
  <si>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</si>
  <si>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</si>
  <si>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</si>
  <si>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</si>
  <si>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</si>
  <si>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</si>
  <si>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</si>
  <si>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</si>
  <si>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</si>
  <si>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</si>
  <si>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</si>
  <si>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</si>
  <si>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</si>
  <si>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</si>
  <si>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</si>
  <si>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</si>
  <si>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</si>
  <si>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Sanna Porkka</t>
  </si>
  <si>
    <t>1.1.1983</t>
  </si>
  <si>
    <t>2.</t>
  </si>
  <si>
    <t>Kirittäret</t>
  </si>
  <si>
    <t>Valo</t>
  </si>
  <si>
    <t>suomensarja</t>
  </si>
  <si>
    <t>ykköspesis</t>
  </si>
  <si>
    <t>11.07. 2001  ViPa - Kirittäret  0-2  (4-7, 2-8)</t>
  </si>
  <si>
    <t>05.08. 2001  Kirittäret - Manse PP  2-0  (8-4, 5-1)</t>
  </si>
  <si>
    <t>2.  ottelu</t>
  </si>
  <si>
    <t xml:space="preserve">  18 v   6 kk 10 pv</t>
  </si>
  <si>
    <t xml:space="preserve">  18 v   7 kk   4 pv</t>
  </si>
  <si>
    <t>play off</t>
  </si>
  <si>
    <t>Kiri = Jyväskylän Kiri  (1930), kasvattajaseura</t>
  </si>
  <si>
    <t>Kirittäret = Jyväskylän Etukenttä Oy  (1998)</t>
  </si>
  <si>
    <t>Valo = Jyväskylän Valo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</si>
</sst>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3" customWidth="1"/>
    <col min="4" max="4" width="12" style="84" customWidth="1"/>
    <col min="5" max="12" width="5.7109375" style="84" customWidth="1"/>
    <col min="13" max="13" width="6.28515625" style="84" customWidth="1"/>
    <col min="14" max="14" width="8.28515625" style="84" customWidth="1"/>
    <col min="15" max="15" width="0.42578125" style="84" customWidth="1"/>
    <col min="16" max="23" width="5.7109375" style="84" customWidth="1"/>
    <col min="24" max="27" width="5.7109375" style="26" customWidth="1"/>
    <col min="28" max="28" width="6.28515625" style="85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 t="s">
        <v>43</v>
      </c>
      <c r="D4" s="28" t="s">
        <v>44</v>
      </c>
      <c r="E4" s="27">
        <v>2</v>
      </c>
      <c r="F4" s="27">
        <v>0</v>
      </c>
      <c r="G4" s="27">
        <v>1</v>
      </c>
      <c r="H4" s="27">
        <v>0</v>
      </c>
      <c r="I4" s="27">
        <v>2</v>
      </c>
      <c r="J4" s="27">
        <v>1</v>
      </c>
      <c r="K4" s="27">
        <v>0</v>
      </c>
      <c r="L4" s="27">
        <v>0</v>
      </c>
      <c r="M4" s="27">
        <f>PRODUCT(F4+G4)</f>
        <v>1</v>
      </c>
      <c r="N4" s="29">
        <v>0.66700000000000004</v>
      </c>
      <c r="O4" s="25"/>
      <c r="P4" s="27">
        <v>1</v>
      </c>
      <c r="Q4" s="27">
        <v>0</v>
      </c>
      <c r="R4" s="27">
        <v>0</v>
      </c>
      <c r="S4" s="27">
        <v>0</v>
      </c>
      <c r="T4" s="27">
        <v>1</v>
      </c>
      <c r="U4" s="94"/>
      <c r="V4" s="31"/>
      <c r="W4" s="31"/>
      <c r="X4" s="31"/>
      <c r="Y4" s="31"/>
      <c r="Z4" s="27"/>
      <c r="AA4" s="27"/>
      <c r="AB4" s="27"/>
      <c r="AC4" s="27"/>
      <c r="AD4" s="27">
        <v>1</v>
      </c>
      <c r="AE4" s="27"/>
      <c r="AF4" s="72" t="s">
        <v>53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8">
        <v>2002</v>
      </c>
      <c r="C5" s="88"/>
      <c r="D5" s="89" t="s">
        <v>45</v>
      </c>
      <c r="E5" s="88"/>
      <c r="F5" s="90" t="s">
        <v>46</v>
      </c>
      <c r="G5" s="91"/>
      <c r="H5" s="92"/>
      <c r="I5" s="88"/>
      <c r="J5" s="88"/>
      <c r="K5" s="88"/>
      <c r="L5" s="88"/>
      <c r="M5" s="88"/>
      <c r="N5" s="88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8">
        <v>2003</v>
      </c>
      <c r="C6" s="88"/>
      <c r="D6" s="89" t="s">
        <v>45</v>
      </c>
      <c r="E6" s="88"/>
      <c r="F6" s="90" t="s">
        <v>46</v>
      </c>
      <c r="G6" s="91"/>
      <c r="H6" s="92"/>
      <c r="I6" s="88"/>
      <c r="J6" s="88"/>
      <c r="K6" s="88"/>
      <c r="L6" s="88"/>
      <c r="M6" s="88"/>
      <c r="N6" s="88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8">
        <v>2004</v>
      </c>
      <c r="C7" s="88"/>
      <c r="D7" s="89" t="s">
        <v>45</v>
      </c>
      <c r="E7" s="88"/>
      <c r="F7" s="90" t="s">
        <v>46</v>
      </c>
      <c r="G7" s="91"/>
      <c r="H7" s="92"/>
      <c r="I7" s="88"/>
      <c r="J7" s="88"/>
      <c r="K7" s="88"/>
      <c r="L7" s="88"/>
      <c r="M7" s="88"/>
      <c r="N7" s="88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8">
        <v>2005</v>
      </c>
      <c r="C8" s="88"/>
      <c r="D8" s="89" t="s">
        <v>45</v>
      </c>
      <c r="E8" s="88"/>
      <c r="F8" s="90" t="s">
        <v>46</v>
      </c>
      <c r="G8" s="91"/>
      <c r="H8" s="92"/>
      <c r="I8" s="88"/>
      <c r="J8" s="88"/>
      <c r="K8" s="88"/>
      <c r="L8" s="88"/>
      <c r="M8" s="88"/>
      <c r="N8" s="88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8">
        <v>2006</v>
      </c>
      <c r="C9" s="88"/>
      <c r="D9" s="89" t="s">
        <v>45</v>
      </c>
      <c r="E9" s="88"/>
      <c r="F9" s="90" t="s">
        <v>46</v>
      </c>
      <c r="G9" s="91"/>
      <c r="H9" s="92"/>
      <c r="I9" s="88"/>
      <c r="J9" s="88"/>
      <c r="K9" s="88"/>
      <c r="L9" s="88"/>
      <c r="M9" s="88"/>
      <c r="N9" s="88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8">
        <v>2007</v>
      </c>
      <c r="C10" s="88"/>
      <c r="D10" s="89" t="s">
        <v>45</v>
      </c>
      <c r="E10" s="88"/>
      <c r="F10" s="90" t="s">
        <v>46</v>
      </c>
      <c r="G10" s="91"/>
      <c r="H10" s="92"/>
      <c r="I10" s="88"/>
      <c r="J10" s="88"/>
      <c r="K10" s="88"/>
      <c r="L10" s="88"/>
      <c r="M10" s="88"/>
      <c r="N10" s="88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2008</v>
      </c>
      <c r="C11" s="27"/>
      <c r="D11" s="28"/>
      <c r="E11" s="27"/>
      <c r="F11" s="93"/>
      <c r="G11" s="37"/>
      <c r="H11" s="27"/>
      <c r="I11" s="27"/>
      <c r="J11" s="27"/>
      <c r="K11" s="27"/>
      <c r="L11" s="27"/>
      <c r="M11" s="27"/>
      <c r="N11" s="27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2">
        <v>2009</v>
      </c>
      <c r="C12" s="32"/>
      <c r="D12" s="33" t="s">
        <v>45</v>
      </c>
      <c r="E12" s="32"/>
      <c r="F12" s="34" t="s">
        <v>47</v>
      </c>
      <c r="G12" s="87"/>
      <c r="H12" s="86"/>
      <c r="I12" s="32"/>
      <c r="J12" s="32"/>
      <c r="K12" s="32"/>
      <c r="L12" s="32"/>
      <c r="M12" s="32"/>
      <c r="N12" s="32"/>
      <c r="O12" s="25"/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2">
        <v>2010</v>
      </c>
      <c r="C13" s="32"/>
      <c r="D13" s="33" t="s">
        <v>45</v>
      </c>
      <c r="E13" s="32"/>
      <c r="F13" s="34" t="s">
        <v>47</v>
      </c>
      <c r="G13" s="87"/>
      <c r="H13" s="86"/>
      <c r="I13" s="32"/>
      <c r="J13" s="32"/>
      <c r="K13" s="32"/>
      <c r="L13" s="32"/>
      <c r="M13" s="32"/>
      <c r="N13" s="32"/>
      <c r="O13" s="25"/>
      <c r="P13" s="27"/>
      <c r="Q13" s="27"/>
      <c r="R13" s="27"/>
      <c r="S13" s="27"/>
      <c r="T13" s="27"/>
      <c r="U13" s="31"/>
      <c r="V13" s="31"/>
      <c r="W13" s="31"/>
      <c r="X13" s="31"/>
      <c r="Y13" s="31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2</v>
      </c>
      <c r="F14" s="19">
        <f t="shared" si="0"/>
        <v>0</v>
      </c>
      <c r="G14" s="19">
        <f t="shared" si="0"/>
        <v>1</v>
      </c>
      <c r="H14" s="19">
        <f t="shared" si="0"/>
        <v>0</v>
      </c>
      <c r="I14" s="19">
        <f t="shared" si="0"/>
        <v>2</v>
      </c>
      <c r="J14" s="19">
        <f t="shared" si="0"/>
        <v>1</v>
      </c>
      <c r="K14" s="19">
        <f t="shared" si="0"/>
        <v>0</v>
      </c>
      <c r="L14" s="19">
        <f t="shared" si="0"/>
        <v>0</v>
      </c>
      <c r="M14" s="19">
        <f t="shared" si="0"/>
        <v>1</v>
      </c>
      <c r="N14" s="35">
        <v>0.66700000000000004</v>
      </c>
      <c r="O14" s="36">
        <f t="shared" ref="O14:AE14" si="1">SUM(O4:O13)</f>
        <v>0</v>
      </c>
      <c r="P14" s="19">
        <f t="shared" si="1"/>
        <v>1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1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1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7"/>
      <c r="D15" s="38">
        <f>SUM(F14:H14)+((I14-F14-G14)/3)+(E14/3)+(Z14*25)+(AA14*25)+(AB14*10)+(AC14*25)+(AD14*20)+(AE14*15)-20</f>
        <v>2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40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43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4"/>
      <c r="D17" s="44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5" t="s">
        <v>38</v>
      </c>
      <c r="O17" s="25"/>
      <c r="P17" s="45" t="s">
        <v>33</v>
      </c>
      <c r="Q17" s="13"/>
      <c r="R17" s="13"/>
      <c r="S17" s="13"/>
      <c r="T17" s="46"/>
      <c r="U17" s="46"/>
      <c r="V17" s="46"/>
      <c r="W17" s="46"/>
      <c r="X17" s="46"/>
      <c r="Y17" s="13"/>
      <c r="Z17" s="13"/>
      <c r="AA17" s="13"/>
      <c r="AB17" s="12"/>
      <c r="AC17" s="13"/>
      <c r="AD17" s="13"/>
      <c r="AE17" s="13"/>
      <c r="AF17" s="30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17</v>
      </c>
      <c r="C18" s="13"/>
      <c r="D18" s="47"/>
      <c r="E18" s="27">
        <f>PRODUCT(E14)</f>
        <v>2</v>
      </c>
      <c r="F18" s="27">
        <f>PRODUCT(F14)</f>
        <v>0</v>
      </c>
      <c r="G18" s="27">
        <f>PRODUCT(G14)</f>
        <v>1</v>
      </c>
      <c r="H18" s="27">
        <f>PRODUCT(H14)</f>
        <v>0</v>
      </c>
      <c r="I18" s="27">
        <f>PRODUCT(I14)</f>
        <v>2</v>
      </c>
      <c r="J18" s="1"/>
      <c r="K18" s="48">
        <f>PRODUCT((F18+G18)/E18)</f>
        <v>0.5</v>
      </c>
      <c r="L18" s="48">
        <f>PRODUCT(H18/E18)</f>
        <v>0</v>
      </c>
      <c r="M18" s="48">
        <f>PRODUCT(I18/E18)</f>
        <v>1</v>
      </c>
      <c r="N18" s="29">
        <f>PRODUCT(N14)</f>
        <v>0.66700000000000004</v>
      </c>
      <c r="O18" s="25">
        <v>3</v>
      </c>
      <c r="P18" s="49" t="s">
        <v>34</v>
      </c>
      <c r="Q18" s="50"/>
      <c r="R18" s="50"/>
      <c r="S18" s="51" t="s">
        <v>48</v>
      </c>
      <c r="T18" s="52"/>
      <c r="U18" s="52"/>
      <c r="V18" s="52"/>
      <c r="W18" s="52"/>
      <c r="X18" s="52"/>
      <c r="Y18" s="52"/>
      <c r="Z18" s="52"/>
      <c r="AA18" s="52"/>
      <c r="AB18" s="53"/>
      <c r="AC18" s="52"/>
      <c r="AD18" s="54" t="s">
        <v>39</v>
      </c>
      <c r="AE18" s="54"/>
      <c r="AF18" s="55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6" t="s">
        <v>18</v>
      </c>
      <c r="C19" s="57"/>
      <c r="D19" s="58"/>
      <c r="E19" s="27">
        <f>PRODUCT(P14)</f>
        <v>1</v>
      </c>
      <c r="F19" s="27">
        <f>PRODUCT(Q14)</f>
        <v>0</v>
      </c>
      <c r="G19" s="27">
        <f>PRODUCT(R14)</f>
        <v>0</v>
      </c>
      <c r="H19" s="27">
        <f>PRODUCT(S14)</f>
        <v>0</v>
      </c>
      <c r="I19" s="27">
        <f>PRODUCT(T14)</f>
        <v>1</v>
      </c>
      <c r="J19" s="1"/>
      <c r="K19" s="48">
        <f>PRODUCT((F19+G19)/E19)</f>
        <v>0</v>
      </c>
      <c r="L19" s="48">
        <f>PRODUCT(H19/E19)</f>
        <v>0</v>
      </c>
      <c r="M19" s="48">
        <f>PRODUCT(I19/E19)</f>
        <v>1</v>
      </c>
      <c r="N19" s="29">
        <v>0.5</v>
      </c>
      <c r="O19" s="59">
        <v>2</v>
      </c>
      <c r="P19" s="60" t="s">
        <v>35</v>
      </c>
      <c r="Q19" s="61"/>
      <c r="R19" s="61"/>
      <c r="S19" s="51" t="s">
        <v>49</v>
      </c>
      <c r="T19" s="51"/>
      <c r="U19" s="51"/>
      <c r="V19" s="51"/>
      <c r="W19" s="51"/>
      <c r="X19" s="51"/>
      <c r="Y19" s="51"/>
      <c r="Z19" s="51"/>
      <c r="AA19" s="51"/>
      <c r="AB19" s="62"/>
      <c r="AC19" s="51"/>
      <c r="AD19" s="63" t="s">
        <v>50</v>
      </c>
      <c r="AE19" s="63"/>
      <c r="AF19" s="64" t="s">
        <v>52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5" t="s">
        <v>19</v>
      </c>
      <c r="C20" s="66"/>
      <c r="D20" s="67"/>
      <c r="E20" s="31"/>
      <c r="F20" s="31"/>
      <c r="G20" s="31"/>
      <c r="H20" s="31"/>
      <c r="I20" s="31"/>
      <c r="J20" s="1"/>
      <c r="K20" s="68"/>
      <c r="L20" s="68"/>
      <c r="M20" s="68"/>
      <c r="N20" s="69"/>
      <c r="O20" s="25">
        <v>0</v>
      </c>
      <c r="P20" s="60" t="s">
        <v>36</v>
      </c>
      <c r="Q20" s="61"/>
      <c r="R20" s="61"/>
      <c r="S20" s="51"/>
      <c r="T20" s="51"/>
      <c r="U20" s="51"/>
      <c r="V20" s="51"/>
      <c r="W20" s="51"/>
      <c r="X20" s="51"/>
      <c r="Y20" s="51"/>
      <c r="Z20" s="51"/>
      <c r="AA20" s="51"/>
      <c r="AB20" s="62"/>
      <c r="AC20" s="51"/>
      <c r="AD20" s="51"/>
      <c r="AE20" s="63"/>
      <c r="AF20" s="6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70" t="s">
        <v>20</v>
      </c>
      <c r="C21" s="71"/>
      <c r="D21" s="72"/>
      <c r="E21" s="19">
        <f>SUM(E18:E20)</f>
        <v>3</v>
      </c>
      <c r="F21" s="19">
        <f>SUM(F18:F20)</f>
        <v>0</v>
      </c>
      <c r="G21" s="19">
        <f>SUM(G18:G20)</f>
        <v>1</v>
      </c>
      <c r="H21" s="19">
        <f>SUM(H18:H20)</f>
        <v>0</v>
      </c>
      <c r="I21" s="19">
        <f>SUM(I18:I20)</f>
        <v>3</v>
      </c>
      <c r="J21" s="1"/>
      <c r="K21" s="73">
        <f>PRODUCT((F21+G21)/E21)</f>
        <v>0.33333333333333331</v>
      </c>
      <c r="L21" s="73">
        <f>PRODUCT(H21/E21)</f>
        <v>0</v>
      </c>
      <c r="M21" s="73">
        <f>PRODUCT(I21/E21)</f>
        <v>1</v>
      </c>
      <c r="N21" s="35">
        <f>PRODUCT(I21/O21)</f>
        <v>0.6</v>
      </c>
      <c r="O21" s="25">
        <f>SUM(O18:O20)</f>
        <v>5</v>
      </c>
      <c r="P21" s="74" t="s">
        <v>37</v>
      </c>
      <c r="Q21" s="75"/>
      <c r="R21" s="75"/>
      <c r="S21" s="76"/>
      <c r="T21" s="76"/>
      <c r="U21" s="76"/>
      <c r="V21" s="76"/>
      <c r="W21" s="76"/>
      <c r="X21" s="76"/>
      <c r="Y21" s="76"/>
      <c r="Z21" s="76"/>
      <c r="AA21" s="76"/>
      <c r="AB21" s="77"/>
      <c r="AC21" s="76"/>
      <c r="AD21" s="76"/>
      <c r="AE21" s="78"/>
      <c r="AF21" s="7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5"/>
      <c r="P22" s="1"/>
      <c r="Q22" s="42"/>
      <c r="R22" s="1"/>
      <c r="S22" s="1"/>
      <c r="T22" s="25"/>
      <c r="U22" s="25"/>
      <c r="V22" s="80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40</v>
      </c>
      <c r="C23" s="1"/>
      <c r="D23" s="1" t="s">
        <v>54</v>
      </c>
      <c r="E23" s="1"/>
      <c r="F23" s="25"/>
      <c r="G23" s="1"/>
      <c r="H23" s="1"/>
      <c r="I23" s="1"/>
      <c r="J23" s="1"/>
      <c r="K23" s="1"/>
      <c r="L23" s="1"/>
      <c r="M23" s="1"/>
      <c r="N23" s="42"/>
      <c r="O23" s="25"/>
      <c r="P23" s="1"/>
      <c r="Q23" s="42"/>
      <c r="R23" s="1"/>
      <c r="S23" s="1"/>
      <c r="T23" s="25"/>
      <c r="U23" s="25"/>
      <c r="V23" s="80"/>
      <c r="W23" s="1"/>
      <c r="X23" s="1"/>
      <c r="Y23" s="1"/>
      <c r="Z23" s="1"/>
      <c r="AA23" s="1"/>
      <c r="AB23" s="25"/>
      <c r="AC23" s="1"/>
      <c r="AD23" s="1"/>
      <c r="AE23" s="1"/>
      <c r="AF23" s="43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55</v>
      </c>
      <c r="E24" s="1"/>
      <c r="F24" s="25"/>
      <c r="G24" s="1"/>
      <c r="H24" s="1"/>
      <c r="I24" s="1"/>
      <c r="J24" s="1"/>
      <c r="K24" s="1"/>
      <c r="L24" s="1"/>
      <c r="M24" s="1"/>
      <c r="N24" s="42"/>
      <c r="O24" s="25"/>
      <c r="P24" s="1"/>
      <c r="Q24" s="42"/>
      <c r="R24" s="1"/>
      <c r="S24" s="1"/>
      <c r="T24" s="25"/>
      <c r="U24" s="25"/>
      <c r="V24" s="80"/>
      <c r="W24" s="1"/>
      <c r="X24" s="1"/>
      <c r="Y24" s="1"/>
      <c r="Z24" s="1"/>
      <c r="AA24" s="1"/>
      <c r="AB24" s="25"/>
      <c r="AC24" s="1"/>
      <c r="AD24" s="1"/>
      <c r="AE24" s="1"/>
      <c r="AF24" s="43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56</v>
      </c>
      <c r="E25" s="1"/>
      <c r="F25" s="25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80"/>
      <c r="W25" s="1"/>
      <c r="X25" s="1"/>
      <c r="Y25" s="1"/>
      <c r="Z25" s="1"/>
      <c r="AA25" s="1"/>
      <c r="AB25" s="25"/>
      <c r="AC25" s="1"/>
      <c r="AD25" s="1"/>
      <c r="AE25" s="1"/>
      <c r="AF25" s="43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80"/>
      <c r="W26" s="1"/>
      <c r="X26" s="1"/>
      <c r="Y26" s="1"/>
      <c r="Z26" s="1"/>
      <c r="AA26" s="1"/>
      <c r="AB26" s="25"/>
      <c r="AC26" s="1"/>
      <c r="AD26" s="1"/>
      <c r="AE26" s="1"/>
      <c r="AF26" s="43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80"/>
      <c r="W27" s="1"/>
      <c r="X27" s="1"/>
      <c r="Y27" s="1"/>
      <c r="Z27" s="1"/>
      <c r="AA27" s="1"/>
      <c r="AB27" s="25"/>
      <c r="AC27" s="1"/>
      <c r="AD27" s="1"/>
      <c r="AE27" s="1"/>
      <c r="AF27" s="43"/>
      <c r="AG27" s="24"/>
      <c r="AH27" s="9"/>
      <c r="AI27" s="9"/>
      <c r="AJ27" s="9"/>
      <c r="AK27" s="9"/>
      <c r="AL27" s="9"/>
    </row>
    <row r="28" spans="1:38" s="8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81"/>
      <c r="N28" s="81"/>
      <c r="O28" s="25"/>
      <c r="P28" s="1"/>
      <c r="Q28" s="42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43"/>
      <c r="AG28" s="24"/>
      <c r="AH28" s="9"/>
      <c r="AI28" s="9"/>
      <c r="AJ28" s="9"/>
      <c r="AK28" s="9"/>
      <c r="AL28" s="9"/>
    </row>
    <row r="29" spans="1:38" s="8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42"/>
      <c r="R29" s="1"/>
      <c r="S29" s="1"/>
      <c r="T29" s="25"/>
      <c r="U29" s="25"/>
      <c r="V29" s="80"/>
      <c r="W29" s="1"/>
      <c r="X29" s="1"/>
      <c r="Y29" s="1"/>
      <c r="Z29" s="1"/>
      <c r="AA29" s="1"/>
      <c r="AB29" s="25"/>
      <c r="AC29" s="1"/>
      <c r="AD29" s="1"/>
      <c r="AE29" s="1"/>
      <c r="AF29" s="43"/>
      <c r="AG29" s="24"/>
      <c r="AH29" s="9"/>
      <c r="AI29" s="9"/>
      <c r="AJ29" s="9"/>
      <c r="AK29" s="9"/>
      <c r="AL29" s="9"/>
    </row>
    <row r="30" spans="1:38" s="8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2"/>
      <c r="R30" s="1"/>
      <c r="S30" s="1"/>
      <c r="T30" s="25"/>
      <c r="U30" s="25"/>
      <c r="V30" s="80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2"/>
      <c r="R31" s="1"/>
      <c r="S31" s="1"/>
      <c r="T31" s="25"/>
      <c r="U31" s="25"/>
      <c r="V31" s="80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42"/>
      <c r="R32" s="1"/>
      <c r="S32" s="1"/>
      <c r="T32" s="25"/>
      <c r="U32" s="25"/>
      <c r="V32" s="80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42"/>
      <c r="R33" s="1"/>
      <c r="S33" s="1"/>
      <c r="T33" s="25"/>
      <c r="U33" s="25"/>
      <c r="V33" s="80"/>
      <c r="W33" s="1"/>
      <c r="X33" s="1"/>
      <c r="Y33" s="1"/>
      <c r="Z33" s="1"/>
      <c r="AA33" s="1"/>
      <c r="AB33" s="25"/>
      <c r="AC33" s="1"/>
      <c r="AD33" s="1"/>
      <c r="AE33" s="1"/>
      <c r="AF33" s="43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81"/>
      <c r="N34" s="39"/>
      <c r="O34" s="25"/>
      <c r="P34" s="1"/>
      <c r="Q34" s="42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43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81"/>
      <c r="N35" s="81"/>
      <c r="O35" s="25"/>
      <c r="P35" s="1"/>
      <c r="Q35" s="42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43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2"/>
      <c r="R36" s="1"/>
      <c r="S36" s="1"/>
      <c r="T36" s="25"/>
      <c r="U36" s="25"/>
      <c r="V36" s="80"/>
      <c r="W36" s="1"/>
      <c r="X36" s="1"/>
      <c r="Y36" s="1"/>
      <c r="Z36" s="1"/>
      <c r="AA36" s="1"/>
      <c r="AB36" s="25"/>
      <c r="AC36" s="1"/>
      <c r="AD36" s="1"/>
      <c r="AE36" s="1"/>
      <c r="AF36" s="43"/>
      <c r="AG36" s="9"/>
      <c r="AH36" s="82"/>
      <c r="AI36" s="82"/>
      <c r="AJ36" s="82"/>
      <c r="AK36" s="82"/>
      <c r="AL36" s="82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2"/>
      <c r="R37" s="1"/>
      <c r="S37" s="1"/>
      <c r="T37" s="25"/>
      <c r="U37" s="25"/>
      <c r="V37" s="80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82"/>
      <c r="AI37" s="82"/>
      <c r="AJ37" s="82"/>
      <c r="AK37" s="82"/>
      <c r="AL37" s="82"/>
    </row>
    <row r="38" spans="1:38" ht="15" customHeight="1" x14ac:dyDescent="0.25">
      <c r="A38" s="8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2"/>
      <c r="R38" s="1"/>
      <c r="S38" s="1"/>
      <c r="T38" s="25"/>
      <c r="U38" s="25"/>
      <c r="V38" s="80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8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2"/>
      <c r="R39" s="1"/>
      <c r="S39" s="1"/>
      <c r="T39" s="25"/>
      <c r="U39" s="25"/>
      <c r="V39" s="80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8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42"/>
      <c r="R40" s="1"/>
      <c r="S40" s="1"/>
      <c r="T40" s="25"/>
      <c r="U40" s="25"/>
      <c r="V40" s="80"/>
      <c r="W40" s="1"/>
      <c r="X40" s="1"/>
      <c r="Y40" s="1"/>
      <c r="Z40" s="1"/>
      <c r="AA40" s="1"/>
      <c r="AB40" s="25"/>
      <c r="AC40" s="1"/>
      <c r="AD40" s="1"/>
      <c r="AE40" s="1"/>
      <c r="AF40" s="43"/>
      <c r="AG40" s="9"/>
    </row>
    <row r="41" spans="1:38" ht="15" customHeight="1" x14ac:dyDescent="0.25">
      <c r="A41" s="83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81"/>
      <c r="N41" s="39"/>
      <c r="O41" s="25"/>
      <c r="P41" s="1"/>
      <c r="Q41" s="42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43"/>
      <c r="AG41" s="9"/>
    </row>
    <row r="42" spans="1:38" ht="15" customHeight="1" x14ac:dyDescent="0.25">
      <c r="A42" s="8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42"/>
      <c r="R42" s="1"/>
      <c r="S42" s="1"/>
      <c r="T42" s="25"/>
      <c r="U42" s="25"/>
      <c r="V42" s="80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5"/>
      <c r="P43" s="1"/>
      <c r="Q43" s="42"/>
      <c r="R43" s="1"/>
      <c r="S43" s="1"/>
      <c r="T43" s="25"/>
      <c r="U43" s="25"/>
      <c r="V43" s="80"/>
      <c r="W43" s="1"/>
      <c r="X43" s="1"/>
      <c r="Y43" s="1"/>
      <c r="Z43" s="1"/>
      <c r="AA43" s="1"/>
      <c r="AB43" s="25"/>
      <c r="AC43" s="1"/>
      <c r="AD43" s="1"/>
      <c r="AE43" s="1"/>
      <c r="AF43" s="43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5"/>
      <c r="P44" s="1"/>
      <c r="Q44" s="42"/>
      <c r="R44" s="1"/>
      <c r="S44" s="1"/>
      <c r="T44" s="25"/>
      <c r="U44" s="25"/>
      <c r="V44" s="80"/>
      <c r="W44" s="1"/>
      <c r="X44" s="1"/>
      <c r="Y44" s="1"/>
      <c r="Z44" s="1"/>
      <c r="AA44" s="1"/>
      <c r="AB44" s="25"/>
      <c r="AC44" s="1"/>
      <c r="AD44" s="1"/>
      <c r="AE44" s="1"/>
      <c r="AF44" s="43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1"/>
      <c r="Q45" s="42"/>
      <c r="R45" s="1"/>
      <c r="S45" s="1"/>
      <c r="T45" s="25"/>
      <c r="U45" s="25"/>
      <c r="V45" s="80"/>
      <c r="W45" s="1"/>
      <c r="X45" s="1"/>
      <c r="Y45" s="1"/>
      <c r="Z45" s="1"/>
      <c r="AA45" s="1"/>
      <c r="AB45" s="25"/>
      <c r="AC45" s="1"/>
      <c r="AD45" s="1"/>
      <c r="AE45" s="1"/>
      <c r="AF45" s="43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1"/>
      <c r="Q46" s="42"/>
      <c r="R46" s="1"/>
      <c r="S46" s="1"/>
      <c r="T46" s="25"/>
      <c r="U46" s="25"/>
      <c r="V46" s="80"/>
      <c r="W46" s="1"/>
      <c r="X46" s="1"/>
      <c r="Y46" s="1"/>
      <c r="Z46" s="1"/>
      <c r="AA46" s="1"/>
      <c r="AB46" s="25"/>
      <c r="AC46" s="1"/>
      <c r="AD46" s="1"/>
      <c r="AE46" s="1"/>
      <c r="AF46" s="43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1"/>
      <c r="Q47" s="42"/>
      <c r="R47" s="1"/>
      <c r="S47" s="1"/>
      <c r="T47" s="25"/>
      <c r="U47" s="25"/>
      <c r="V47" s="80"/>
      <c r="W47" s="1"/>
      <c r="X47" s="1"/>
      <c r="Y47" s="1"/>
      <c r="Z47" s="1"/>
      <c r="AA47" s="1"/>
      <c r="AB47" s="25"/>
      <c r="AC47" s="1"/>
      <c r="AD47" s="1"/>
      <c r="AE47" s="1"/>
      <c r="AF47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2019-01-27T23:08:04Z</dcterms:modified>
</cp:coreProperties>
</file>