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1" i="5" l="1"/>
  <c r="F11" i="5"/>
  <c r="AS7" i="5"/>
  <c r="AQ7" i="5"/>
  <c r="AR7" i="5" s="1"/>
  <c r="AP7" i="5"/>
  <c r="AO7" i="5"/>
  <c r="AN7" i="5"/>
  <c r="AM7" i="5"/>
  <c r="AG7" i="5"/>
  <c r="AE7" i="5"/>
  <c r="I12" i="5" s="1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I7" i="5"/>
  <c r="I11" i="5" s="1"/>
  <c r="I13" i="5" s="1"/>
  <c r="H7" i="5"/>
  <c r="H11" i="5" s="1"/>
  <c r="G7" i="5"/>
  <c r="G11" i="5" s="1"/>
  <c r="G13" i="5" s="1"/>
  <c r="F7" i="5"/>
  <c r="E7" i="5"/>
  <c r="E11" i="5" s="1"/>
  <c r="E13" i="5" s="1"/>
  <c r="K12" i="5" l="1"/>
  <c r="K13" i="5" s="1"/>
  <c r="F12" i="5"/>
  <c r="L12" i="5" s="1"/>
  <c r="H12" i="5"/>
  <c r="N12" i="5" s="1"/>
  <c r="O13" i="5"/>
  <c r="J13" i="5"/>
  <c r="O12" i="5"/>
  <c r="M12" i="5"/>
  <c r="AF7" i="5"/>
  <c r="H13" i="5" l="1"/>
  <c r="M13" i="5" s="1"/>
  <c r="J12" i="5"/>
  <c r="F13" i="5"/>
  <c r="L13" i="5" l="1"/>
  <c r="N13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<sst xmlns="http://schemas.openxmlformats.org/spreadsheetml/2006/main" count="71" uniqueCount="30">
  <si>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</si>
  <si>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</si>
  <si>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</si>
  <si>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</si>
  <si>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</si>
  <si>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</si>
  <si>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</si>
  <si>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</si>
  <si>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</si>
  <si>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</si>
  <si>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</si>
  <si>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</si>
  <si>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</si>
  <si>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</si>
  <si>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</si>
  <si>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</si>
  <si>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</si>
  <si>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</si>
  <si>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</si>
  <si>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</si>
  <si>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</si>
  <si>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</si>
  <si>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</si>
  <si>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</si>
  <si>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HaPe = Hamina Pesis  (2003)</t>
  </si>
  <si>
    <t>Matti Porkka</t>
  </si>
  <si>
    <t>1.</t>
  </si>
  <si>
    <t>SuPo</t>
  </si>
  <si>
    <t>HaPe</t>
  </si>
  <si>
    <t>SuPo = Summan Ponnistus  (1906),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</si>
</sst>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18</v>
      </c>
      <c r="AB4" s="12">
        <v>2</v>
      </c>
      <c r="AC4" s="12">
        <v>9</v>
      </c>
      <c r="AD4" s="12">
        <v>21</v>
      </c>
      <c r="AE4" s="12">
        <v>61</v>
      </c>
      <c r="AF4" s="68">
        <v>0.56999999999999995</v>
      </c>
      <c r="AG4" s="69">
        <v>107</v>
      </c>
      <c r="AH4" s="7"/>
      <c r="AI4" s="7"/>
      <c r="AJ4" s="7"/>
      <c r="AK4" s="7"/>
      <c r="AL4" s="10"/>
      <c r="AM4" s="12">
        <v>7</v>
      </c>
      <c r="AN4" s="12">
        <v>0</v>
      </c>
      <c r="AO4" s="12">
        <v>0</v>
      </c>
      <c r="AP4" s="12">
        <v>1</v>
      </c>
      <c r="AQ4" s="12">
        <v>11</v>
      </c>
      <c r="AR4" s="65">
        <v>0.31419999999999998</v>
      </c>
      <c r="AS4" s="66">
        <v>35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2004</v>
      </c>
      <c r="Y6" s="12" t="s">
        <v>26</v>
      </c>
      <c r="Z6" s="1" t="s">
        <v>28</v>
      </c>
      <c r="AA6" s="12">
        <v>1</v>
      </c>
      <c r="AB6" s="12">
        <v>0</v>
      </c>
      <c r="AC6" s="12">
        <v>0</v>
      </c>
      <c r="AD6" s="12">
        <v>0</v>
      </c>
      <c r="AE6" s="12">
        <v>0</v>
      </c>
      <c r="AF6" s="68">
        <v>0</v>
      </c>
      <c r="AG6" s="69">
        <v>2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19</v>
      </c>
      <c r="AB7" s="36">
        <f>SUM(AB4:AB6)</f>
        <v>2</v>
      </c>
      <c r="AC7" s="36">
        <f>SUM(AC4:AC6)</f>
        <v>9</v>
      </c>
      <c r="AD7" s="36">
        <f>SUM(AD4:AD6)</f>
        <v>21</v>
      </c>
      <c r="AE7" s="36">
        <f>SUM(AE4:AE6)</f>
        <v>61</v>
      </c>
      <c r="AF7" s="37">
        <f>PRODUCT(AE7/AG7)</f>
        <v>0.55963302752293576</v>
      </c>
      <c r="AG7" s="21">
        <f>SUM(AG4:AG6)</f>
        <v>109</v>
      </c>
      <c r="AH7" s="18"/>
      <c r="AI7" s="29"/>
      <c r="AJ7" s="41"/>
      <c r="AK7" s="42"/>
      <c r="AL7" s="10"/>
      <c r="AM7" s="36">
        <f>SUM(AM4:AM6)</f>
        <v>7</v>
      </c>
      <c r="AN7" s="36">
        <f>SUM(AN4:AN6)</f>
        <v>0</v>
      </c>
      <c r="AO7" s="36">
        <f>SUM(AO4:AO6)</f>
        <v>0</v>
      </c>
      <c r="AP7" s="36">
        <f>SUM(AP4:AP6)</f>
        <v>1</v>
      </c>
      <c r="AQ7" s="36">
        <f>SUM(AQ4:AQ6)</f>
        <v>11</v>
      </c>
      <c r="AR7" s="37">
        <f>PRODUCT(AQ7/AS7)</f>
        <v>0.31428571428571428</v>
      </c>
      <c r="AS7" s="39">
        <f>SUM(AS4:AS6)</f>
        <v>35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29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26</v>
      </c>
      <c r="F12" s="47">
        <f>PRODUCT(AB7+AN7)</f>
        <v>2</v>
      </c>
      <c r="G12" s="47">
        <f>PRODUCT(AC7+AO7)</f>
        <v>9</v>
      </c>
      <c r="H12" s="47">
        <f>PRODUCT(AD7+AP7)</f>
        <v>22</v>
      </c>
      <c r="I12" s="47">
        <f>PRODUCT(AE7+AQ7)</f>
        <v>72</v>
      </c>
      <c r="J12" s="60">
        <f>PRODUCT(I12/K12)</f>
        <v>0.5</v>
      </c>
      <c r="K12" s="10">
        <f>PRODUCT(AG7+AS7)</f>
        <v>144</v>
      </c>
      <c r="L12" s="53">
        <f>PRODUCT((F12+G12)/E12)</f>
        <v>0.42307692307692307</v>
      </c>
      <c r="M12" s="53">
        <f>PRODUCT(H12/E12)</f>
        <v>0.84615384615384615</v>
      </c>
      <c r="N12" s="53">
        <f>PRODUCT((F12+G12+H12)/E12)</f>
        <v>1.2692307692307692</v>
      </c>
      <c r="O12" s="53">
        <f>PRODUCT(I12/E12)</f>
        <v>2.7692307692307692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26</v>
      </c>
      <c r="F13" s="47">
        <f t="shared" ref="F13:I13" si="0">SUM(F10:F12)</f>
        <v>2</v>
      </c>
      <c r="G13" s="47">
        <f t="shared" si="0"/>
        <v>9</v>
      </c>
      <c r="H13" s="47">
        <f t="shared" si="0"/>
        <v>22</v>
      </c>
      <c r="I13" s="47">
        <f t="shared" si="0"/>
        <v>72</v>
      </c>
      <c r="J13" s="60">
        <f>PRODUCT(I13/K13)</f>
        <v>0.5</v>
      </c>
      <c r="K13" s="16">
        <f>SUM(K10:K12)</f>
        <v>144</v>
      </c>
      <c r="L13" s="53">
        <f>PRODUCT((F13+G13)/E13)</f>
        <v>0.42307692307692307</v>
      </c>
      <c r="M13" s="53">
        <f>PRODUCT(H13/E13)</f>
        <v>0.84615384615384615</v>
      </c>
      <c r="N13" s="53">
        <f>PRODUCT((F13+G13+H13)/E13)</f>
        <v>1.2692307692307692</v>
      </c>
      <c r="O13" s="53">
        <f>PRODUCT(I13/E13)</f>
        <v>2.7692307692307692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2018-11-12T08:47:07Z</dcterms:modified>
</cp:coreProperties>
</file>