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8" i="3" l="1"/>
  <c r="N28" i="3"/>
  <c r="M28" i="3"/>
  <c r="L28" i="3"/>
  <c r="K28" i="3"/>
  <c r="AS25" i="3"/>
  <c r="AQ25" i="3"/>
  <c r="AP25" i="3"/>
  <c r="AO25" i="3"/>
  <c r="AN25" i="3"/>
  <c r="AM25" i="3"/>
  <c r="AG25" i="3"/>
  <c r="AE25" i="3"/>
  <c r="I30" i="3" s="1"/>
  <c r="AD25" i="3"/>
  <c r="AC25" i="3"/>
  <c r="G30" i="3" s="1"/>
  <c r="AB25" i="3"/>
  <c r="AA25" i="3"/>
  <c r="E30" i="3" s="1"/>
  <c r="W25" i="3"/>
  <c r="U25" i="3"/>
  <c r="V25" i="3" s="1"/>
  <c r="T25" i="3"/>
  <c r="S25" i="3"/>
  <c r="R25" i="3"/>
  <c r="Q25" i="3"/>
  <c r="K25" i="3"/>
  <c r="I25" i="3"/>
  <c r="I29" i="3" s="1"/>
  <c r="H25" i="3"/>
  <c r="H29" i="3" s="1"/>
  <c r="G25" i="3"/>
  <c r="G29" i="3" s="1"/>
  <c r="G31" i="3" s="1"/>
  <c r="F25" i="3"/>
  <c r="E25" i="3"/>
  <c r="E29" i="3" s="1"/>
  <c r="E31" i="3" s="1"/>
  <c r="I31" i="3" l="1"/>
  <c r="O31" i="3" s="1"/>
  <c r="O29" i="3"/>
  <c r="M29" i="3"/>
  <c r="F29" i="3"/>
  <c r="K29" i="3"/>
  <c r="K31" i="3" s="1"/>
  <c r="AR25" i="3"/>
  <c r="K30" i="3"/>
  <c r="J30" i="3" s="1"/>
  <c r="F30" i="3"/>
  <c r="L30" i="3" s="1"/>
  <c r="H30" i="3"/>
  <c r="H31" i="3" s="1"/>
  <c r="M31" i="3" s="1"/>
  <c r="L29" i="3"/>
  <c r="N29" i="3"/>
  <c r="O30" i="3"/>
  <c r="AF25" i="3"/>
  <c r="M30" i="3" l="1"/>
  <c r="N30" i="3"/>
  <c r="F31" i="3"/>
  <c r="L31" i="3" s="1"/>
  <c r="N31" i="3" l="1"/>
</calcChain>
</file>

<file path=xl/sharedStrings.xml><?xml version="1.0" encoding="utf-8"?>
<sst xmlns="http://schemas.openxmlformats.org/spreadsheetml/2006/main" count="282" uniqueCount="108">
  <si>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</si>
  <si>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</si>
  <si>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</si>
  <si>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</si>
  <si>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</si>
  <si>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</si>
  <si>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</si>
  <si>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</si>
  <si>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</si>
  <si>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</si>
  <si>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</si>
  <si>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</si>
  <si>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</si>
  <si>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</si>
  <si>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</si>
  <si>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</si>
  <si>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</si>
  <si>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</si>
  <si>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</si>
  <si>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</si>
  <si>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</si>
  <si>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</si>
  <si>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</si>
  <si>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</si>
  <si>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</si>
  <si>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</si>
  <si>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</si>
  <si>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</si>
  <si>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</si>
  <si>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</si>
  <si>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</si>
  <si>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</si>
  <si>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</si>
  <si>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</si>
  <si>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</si>
  <si>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</si>
  <si>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Tero Pomell</t>
  </si>
  <si>
    <t>10.</t>
  </si>
  <si>
    <t>KaMa</t>
  </si>
  <si>
    <t>1.</t>
  </si>
  <si>
    <t>ykkössarja</t>
  </si>
  <si>
    <t>LP</t>
  </si>
  <si>
    <t>14.</t>
  </si>
  <si>
    <t>11.</t>
  </si>
  <si>
    <t>7.</t>
  </si>
  <si>
    <t>6.</t>
  </si>
  <si>
    <t>8.</t>
  </si>
  <si>
    <t>12.05. 1985  AA - KaMa  13-6</t>
  </si>
  <si>
    <t>Cup</t>
  </si>
  <si>
    <t>13.06. 1985  KaMa - Tahko  7-8</t>
  </si>
  <si>
    <t>07.07. 1985  HoNsU - KaMa  4-12</t>
  </si>
  <si>
    <t xml:space="preserve">  19 v   4 kk 18 pv</t>
  </si>
  <si>
    <t xml:space="preserve">  19 v   5 kk 20 pv</t>
  </si>
  <si>
    <t xml:space="preserve">  19 v   6 kk 13 pv</t>
  </si>
  <si>
    <t>suomensarja</t>
  </si>
  <si>
    <t>KöLa</t>
  </si>
  <si>
    <t>ykköspesis</t>
  </si>
  <si>
    <t>JoKo</t>
  </si>
  <si>
    <t>PöU</t>
  </si>
  <si>
    <t>3.</t>
  </si>
  <si>
    <t>15.</t>
  </si>
  <si>
    <t>12.</t>
  </si>
  <si>
    <t>UPV</t>
  </si>
  <si>
    <t>13.</t>
  </si>
  <si>
    <t>Seurat</t>
  </si>
  <si>
    <t>KöLa = Köyliön Lallit  (1946)</t>
  </si>
  <si>
    <t>UPV = Ulvilan Pesä-Veikot  (1957)</t>
  </si>
  <si>
    <t>KaMa = Kankaanpään Maila  (1958)</t>
  </si>
  <si>
    <t>JoKo = Jokioisten Koetus  (1902)</t>
  </si>
  <si>
    <t>PöU = Pöytyän Urheilijat  (1945)</t>
  </si>
  <si>
    <t>24.12.1965</t>
  </si>
  <si>
    <t>YKKÖSPESIS</t>
  </si>
  <si>
    <t>16.</t>
  </si>
  <si>
    <t>4.</t>
  </si>
  <si>
    <t>2.</t>
  </si>
  <si>
    <t>****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</si>
  <si>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</si>
  <si>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</si>
  <si>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</si>
  <si>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</si>
  <si>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</si>
  <si>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</si>
  <si>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</si>
  <si>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</si>
  <si>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</si>
  <si>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</si>
  <si>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</si>
  <si>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</si>
  <si>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1-3  AA</t>
  </si>
  <si>
    <t>0-3  Lippo</t>
  </si>
  <si>
    <t>0/2</t>
  </si>
  <si>
    <t xml:space="preserve">      Runkosarja TOP-30</t>
  </si>
  <si>
    <t>20.</t>
  </si>
  <si>
    <t>26.</t>
  </si>
  <si>
    <t>23.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</si>
  <si>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</si>
  <si>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</si>
  <si>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</si>
  <si>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</si>
  <si>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</si>
  <si>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</si>
  <si>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</si>
  <si>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</si>
  <si>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</si>
  <si>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LP = Loimaan Palloilijat  (1931),  kasvattajaseura</t>
  </si>
  <si>
    <t>9.</t>
  </si>
  <si>
    <t xml:space="preserve"> KATSOJIA YLI 5000</t>
  </si>
  <si>
    <t>16.   02.05. 1993  SoJy - LP  12-6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</si>
</sst>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/>
    <xf numFmtId="165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7" fillId="2" borderId="0" xfId="0" applyFont="1" applyFill="1"/>
    <xf numFmtId="0" fontId="4" fillId="3" borderId="0" xfId="0" applyFont="1" applyFill="1" applyAlignment="1">
      <alignment horizontal="left"/>
    </xf>
    <xf numFmtId="0" fontId="0" fillId="0" borderId="0" xfId="0" applyFill="1"/>
    <xf numFmtId="0" fontId="8" fillId="2" borderId="0" xfId="0" applyFont="1" applyFill="1"/>
    <xf numFmtId="0" fontId="3" fillId="4" borderId="3" xfId="0" applyFont="1" applyFill="1" applyBorder="1" applyAlignment="1"/>
    <xf numFmtId="0" fontId="8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7" xfId="0" applyFont="1" applyFill="1" applyBorder="1"/>
    <xf numFmtId="0" fontId="3" fillId="4" borderId="0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0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7"/>
  <sheetViews>
    <sheetView tabSelected="1" zoomScale="83" zoomScaleNormal="83" workbookViewId="0"/>
  </sheetViews>
  <sheetFormatPr defaultRowHeight="15" customHeight="1" x14ac:dyDescent="0.25"/>
  <cols>
    <col min="1" max="1" width="0.7109375" style="83" customWidth="1"/>
    <col min="2" max="2" width="6.7109375" style="71" customWidth="1"/>
    <col min="3" max="3" width="5.42578125" style="70" customWidth="1"/>
    <col min="4" max="4" width="9" style="71" customWidth="1"/>
    <col min="5" max="13" width="5.7109375" style="70" customWidth="1"/>
    <col min="14" max="14" width="8.85546875" style="70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70" customWidth="1"/>
    <col min="26" max="26" width="8.7109375" style="70" customWidth="1"/>
    <col min="27" max="27" width="0.7109375" style="36" customWidth="1"/>
    <col min="28" max="31" width="6.7109375" style="70" customWidth="1"/>
    <col min="32" max="32" width="0.7109375" style="36" customWidth="1"/>
    <col min="33" max="33" width="14" style="70" customWidth="1"/>
    <col min="34" max="36" width="13.7109375" style="70" customWidth="1"/>
    <col min="37" max="37" width="0.7109375" style="70" customWidth="1"/>
    <col min="38" max="38" width="6.42578125" style="70" customWidth="1"/>
    <col min="39" max="39" width="6.28515625" style="70" customWidth="1"/>
    <col min="40" max="43" width="5.7109375" style="70" customWidth="1"/>
    <col min="44" max="16384" width="9.140625" style="83"/>
  </cols>
  <sheetData>
    <row r="1" spans="1:55" ht="16.5" customHeight="1" x14ac:dyDescent="0.25">
      <c r="A1" s="81"/>
      <c r="B1" s="1" t="s">
        <v>36</v>
      </c>
      <c r="C1" s="2"/>
      <c r="D1" s="3"/>
      <c r="E1" s="4" t="s">
        <v>70</v>
      </c>
      <c r="F1" s="5"/>
      <c r="G1" s="5"/>
      <c r="H1" s="5"/>
      <c r="I1" s="5"/>
      <c r="J1" s="5"/>
      <c r="K1" s="5"/>
      <c r="L1" s="5"/>
      <c r="M1" s="5"/>
      <c r="N1" s="82"/>
      <c r="O1" s="5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6"/>
      <c r="AB1" s="2"/>
      <c r="AC1" s="2"/>
      <c r="AD1" s="2"/>
      <c r="AE1" s="2"/>
      <c r="AF1" s="6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</row>
    <row r="2" spans="1:55" s="86" customFormat="1" ht="15" customHeight="1" x14ac:dyDescent="0.2">
      <c r="A2" s="84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4"/>
      <c r="N2" s="17"/>
      <c r="O2" s="18"/>
      <c r="P2" s="21" t="s">
        <v>91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95</v>
      </c>
      <c r="AC2" s="19"/>
      <c r="AD2" s="13"/>
      <c r="AE2" s="20"/>
      <c r="AF2" s="18"/>
      <c r="AG2" s="21" t="s">
        <v>76</v>
      </c>
      <c r="AH2" s="13"/>
      <c r="AI2" s="13"/>
      <c r="AJ2" s="14"/>
      <c r="AK2" s="18"/>
      <c r="AL2" s="21" t="s">
        <v>77</v>
      </c>
      <c r="AM2" s="19"/>
      <c r="AN2" s="19"/>
      <c r="AO2" s="85" t="s">
        <v>78</v>
      </c>
      <c r="AP2" s="13"/>
      <c r="AQ2" s="14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</row>
    <row r="3" spans="1:55" s="86" customFormat="1" ht="15" customHeight="1" x14ac:dyDescent="0.2">
      <c r="A3" s="8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79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79</v>
      </c>
      <c r="AE3" s="17" t="s">
        <v>17</v>
      </c>
      <c r="AF3" s="22"/>
      <c r="AG3" s="17" t="s">
        <v>80</v>
      </c>
      <c r="AH3" s="17" t="s">
        <v>81</v>
      </c>
      <c r="AI3" s="14" t="s">
        <v>82</v>
      </c>
      <c r="AJ3" s="17" t="s">
        <v>83</v>
      </c>
      <c r="AK3" s="22"/>
      <c r="AL3" s="17" t="s">
        <v>23</v>
      </c>
      <c r="AM3" s="17" t="s">
        <v>24</v>
      </c>
      <c r="AN3" s="14" t="s">
        <v>48</v>
      </c>
      <c r="AO3" s="14" t="s">
        <v>33</v>
      </c>
      <c r="AP3" s="16" t="s">
        <v>34</v>
      </c>
      <c r="AQ3" s="17" t="s">
        <v>35</v>
      </c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</row>
    <row r="4" spans="1:55" s="86" customFormat="1" ht="15" customHeight="1" x14ac:dyDescent="0.2">
      <c r="A4" s="84"/>
      <c r="B4" s="23">
        <v>1984</v>
      </c>
      <c r="C4" s="23" t="s">
        <v>39</v>
      </c>
      <c r="D4" s="24" t="s">
        <v>38</v>
      </c>
      <c r="E4" s="23"/>
      <c r="F4" s="25" t="s">
        <v>40</v>
      </c>
      <c r="G4" s="26"/>
      <c r="H4" s="27"/>
      <c r="I4" s="23"/>
      <c r="J4" s="23"/>
      <c r="K4" s="23"/>
      <c r="L4" s="23"/>
      <c r="M4" s="23"/>
      <c r="N4" s="28"/>
      <c r="O4" s="22"/>
      <c r="P4" s="17"/>
      <c r="Q4" s="17"/>
      <c r="R4" s="17"/>
      <c r="S4" s="17"/>
      <c r="T4" s="22"/>
      <c r="U4" s="29"/>
      <c r="V4" s="29"/>
      <c r="W4" s="30"/>
      <c r="X4" s="29"/>
      <c r="Y4" s="29"/>
      <c r="Z4" s="87"/>
      <c r="AA4" s="22"/>
      <c r="AB4" s="17"/>
      <c r="AC4" s="17"/>
      <c r="AD4" s="17"/>
      <c r="AE4" s="17"/>
      <c r="AF4" s="22"/>
      <c r="AG4" s="1"/>
      <c r="AH4" s="1"/>
      <c r="AI4" s="1"/>
      <c r="AJ4" s="1"/>
      <c r="AK4" s="22"/>
      <c r="AL4" s="29"/>
      <c r="AM4" s="1"/>
      <c r="AN4" s="32"/>
      <c r="AO4" s="30"/>
      <c r="AP4" s="33"/>
      <c r="AQ4" s="29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</row>
    <row r="5" spans="1:55" s="86" customFormat="1" ht="15" customHeight="1" x14ac:dyDescent="0.2">
      <c r="A5" s="84"/>
      <c r="B5" s="29">
        <v>1985</v>
      </c>
      <c r="C5" s="29" t="s">
        <v>37</v>
      </c>
      <c r="D5" s="34" t="s">
        <v>38</v>
      </c>
      <c r="E5" s="29">
        <v>16</v>
      </c>
      <c r="F5" s="29">
        <v>0</v>
      </c>
      <c r="G5" s="29">
        <v>5</v>
      </c>
      <c r="H5" s="29">
        <v>4</v>
      </c>
      <c r="I5" s="29">
        <v>44</v>
      </c>
      <c r="J5" s="29">
        <v>20</v>
      </c>
      <c r="K5" s="29">
        <v>11</v>
      </c>
      <c r="L5" s="29">
        <v>8</v>
      </c>
      <c r="M5" s="29">
        <v>5</v>
      </c>
      <c r="N5" s="35">
        <v>0.48399999999999999</v>
      </c>
      <c r="O5" s="22"/>
      <c r="P5" s="17"/>
      <c r="Q5" s="17"/>
      <c r="R5" s="17"/>
      <c r="S5" s="17"/>
      <c r="T5" s="22"/>
      <c r="U5" s="29"/>
      <c r="V5" s="29"/>
      <c r="W5" s="30"/>
      <c r="X5" s="29"/>
      <c r="Y5" s="29"/>
      <c r="Z5" s="87"/>
      <c r="AA5" s="22"/>
      <c r="AB5" s="17"/>
      <c r="AC5" s="17"/>
      <c r="AD5" s="17"/>
      <c r="AE5" s="17"/>
      <c r="AF5" s="22"/>
      <c r="AG5" s="1"/>
      <c r="AH5" s="1"/>
      <c r="AI5" s="1"/>
      <c r="AJ5" s="1"/>
      <c r="AK5" s="22"/>
      <c r="AL5" s="29"/>
      <c r="AM5" s="29"/>
      <c r="AN5" s="29"/>
      <c r="AO5" s="30"/>
      <c r="AP5" s="33"/>
      <c r="AQ5" s="29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</row>
    <row r="6" spans="1:55" s="86" customFormat="1" ht="15" customHeight="1" x14ac:dyDescent="0.2">
      <c r="A6" s="84"/>
      <c r="B6" s="23">
        <v>1986</v>
      </c>
      <c r="C6" s="23" t="s">
        <v>39</v>
      </c>
      <c r="D6" s="37" t="s">
        <v>38</v>
      </c>
      <c r="E6" s="25"/>
      <c r="F6" s="25" t="s">
        <v>40</v>
      </c>
      <c r="G6" s="26"/>
      <c r="H6" s="27"/>
      <c r="I6" s="23"/>
      <c r="J6" s="23"/>
      <c r="K6" s="23"/>
      <c r="L6" s="23"/>
      <c r="M6" s="23"/>
      <c r="N6" s="38"/>
      <c r="O6" s="22"/>
      <c r="P6" s="17"/>
      <c r="Q6" s="17"/>
      <c r="R6" s="17"/>
      <c r="S6" s="17"/>
      <c r="T6" s="22"/>
      <c r="U6" s="29"/>
      <c r="V6" s="29"/>
      <c r="W6" s="30"/>
      <c r="X6" s="29"/>
      <c r="Y6" s="29"/>
      <c r="Z6" s="87"/>
      <c r="AA6" s="22"/>
      <c r="AB6" s="17"/>
      <c r="AC6" s="17"/>
      <c r="AD6" s="17"/>
      <c r="AE6" s="17"/>
      <c r="AF6" s="22"/>
      <c r="AG6" s="1"/>
      <c r="AH6" s="1"/>
      <c r="AI6" s="1"/>
      <c r="AJ6" s="1"/>
      <c r="AK6" s="22"/>
      <c r="AL6" s="29"/>
      <c r="AM6" s="29"/>
      <c r="AN6" s="29">
        <v>1</v>
      </c>
      <c r="AO6" s="30"/>
      <c r="AP6" s="33"/>
      <c r="AQ6" s="29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</row>
    <row r="7" spans="1:55" s="86" customFormat="1" ht="15" customHeight="1" x14ac:dyDescent="0.2">
      <c r="A7" s="84"/>
      <c r="B7" s="23">
        <v>1987</v>
      </c>
      <c r="C7" s="23" t="s">
        <v>73</v>
      </c>
      <c r="D7" s="24" t="s">
        <v>41</v>
      </c>
      <c r="E7" s="25"/>
      <c r="F7" s="25" t="s">
        <v>40</v>
      </c>
      <c r="G7" s="26"/>
      <c r="H7" s="27"/>
      <c r="I7" s="23"/>
      <c r="J7" s="23"/>
      <c r="K7" s="23"/>
      <c r="L7" s="23"/>
      <c r="M7" s="23"/>
      <c r="N7" s="38"/>
      <c r="O7" s="22"/>
      <c r="P7" s="17"/>
      <c r="Q7" s="17"/>
      <c r="R7" s="17"/>
      <c r="S7" s="17"/>
      <c r="T7" s="22"/>
      <c r="U7" s="29"/>
      <c r="V7" s="29"/>
      <c r="W7" s="30"/>
      <c r="X7" s="29"/>
      <c r="Y7" s="29"/>
      <c r="Z7" s="87"/>
      <c r="AA7" s="22"/>
      <c r="AB7" s="17"/>
      <c r="AC7" s="17"/>
      <c r="AD7" s="17"/>
      <c r="AE7" s="17"/>
      <c r="AF7" s="22"/>
      <c r="AG7" s="1"/>
      <c r="AH7" s="1"/>
      <c r="AI7" s="1"/>
      <c r="AJ7" s="1"/>
      <c r="AK7" s="22"/>
      <c r="AL7" s="29"/>
      <c r="AM7" s="1"/>
      <c r="AN7" s="1"/>
      <c r="AO7" s="30"/>
      <c r="AP7" s="33"/>
      <c r="AQ7" s="29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</row>
    <row r="8" spans="1:55" s="86" customFormat="1" ht="15" customHeight="1" x14ac:dyDescent="0.2">
      <c r="A8" s="84"/>
      <c r="B8" s="23">
        <v>1988</v>
      </c>
      <c r="C8" s="23" t="s">
        <v>74</v>
      </c>
      <c r="D8" s="24" t="s">
        <v>41</v>
      </c>
      <c r="E8" s="25"/>
      <c r="F8" s="25" t="s">
        <v>40</v>
      </c>
      <c r="G8" s="26"/>
      <c r="H8" s="27"/>
      <c r="I8" s="23"/>
      <c r="J8" s="23"/>
      <c r="K8" s="23"/>
      <c r="L8" s="23"/>
      <c r="M8" s="23"/>
      <c r="N8" s="38"/>
      <c r="O8" s="22"/>
      <c r="P8" s="17"/>
      <c r="Q8" s="17"/>
      <c r="R8" s="17"/>
      <c r="S8" s="17"/>
      <c r="T8" s="22"/>
      <c r="U8" s="29"/>
      <c r="V8" s="29"/>
      <c r="W8" s="30"/>
      <c r="X8" s="29"/>
      <c r="Y8" s="29"/>
      <c r="Z8" s="87"/>
      <c r="AA8" s="22"/>
      <c r="AB8" s="17"/>
      <c r="AC8" s="17"/>
      <c r="AD8" s="17"/>
      <c r="AE8" s="17"/>
      <c r="AF8" s="22"/>
      <c r="AG8" s="1"/>
      <c r="AH8" s="1"/>
      <c r="AI8" s="1"/>
      <c r="AJ8" s="1"/>
      <c r="AK8" s="22"/>
      <c r="AL8" s="29"/>
      <c r="AM8" s="1"/>
      <c r="AN8" s="1"/>
      <c r="AO8" s="30"/>
      <c r="AP8" s="33"/>
      <c r="AQ8" s="29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</row>
    <row r="9" spans="1:55" s="86" customFormat="1" ht="15" customHeight="1" x14ac:dyDescent="0.2">
      <c r="A9" s="84"/>
      <c r="B9" s="29">
        <v>1989</v>
      </c>
      <c r="C9" s="29" t="s">
        <v>37</v>
      </c>
      <c r="D9" s="34" t="s">
        <v>41</v>
      </c>
      <c r="E9" s="29">
        <v>22</v>
      </c>
      <c r="F9" s="29">
        <v>1</v>
      </c>
      <c r="G9" s="29">
        <v>7</v>
      </c>
      <c r="H9" s="29">
        <v>21</v>
      </c>
      <c r="I9" s="29">
        <v>115</v>
      </c>
      <c r="J9" s="29">
        <v>57</v>
      </c>
      <c r="K9" s="29">
        <v>41</v>
      </c>
      <c r="L9" s="29">
        <v>9</v>
      </c>
      <c r="M9" s="29">
        <v>8</v>
      </c>
      <c r="N9" s="35">
        <v>0.60799999999999998</v>
      </c>
      <c r="O9" s="22"/>
      <c r="P9" s="17"/>
      <c r="Q9" s="17" t="s">
        <v>92</v>
      </c>
      <c r="R9" s="17"/>
      <c r="S9" s="17" t="s">
        <v>61</v>
      </c>
      <c r="T9" s="22"/>
      <c r="U9" s="29"/>
      <c r="V9" s="29"/>
      <c r="W9" s="30"/>
      <c r="X9" s="29"/>
      <c r="Y9" s="29"/>
      <c r="Z9" s="87"/>
      <c r="AA9" s="22"/>
      <c r="AB9" s="17"/>
      <c r="AC9" s="17"/>
      <c r="AD9" s="17"/>
      <c r="AE9" s="17"/>
      <c r="AF9" s="22"/>
      <c r="AG9" s="1"/>
      <c r="AH9" s="1"/>
      <c r="AI9" s="1"/>
      <c r="AJ9" s="1"/>
      <c r="AK9" s="22"/>
      <c r="AL9" s="29"/>
      <c r="AM9" s="29"/>
      <c r="AN9" s="29"/>
      <c r="AO9" s="30"/>
      <c r="AP9" s="33"/>
      <c r="AQ9" s="29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</row>
    <row r="10" spans="1:55" s="86" customFormat="1" ht="15" customHeight="1" x14ac:dyDescent="0.2">
      <c r="A10" s="84"/>
      <c r="B10" s="40">
        <v>1990</v>
      </c>
      <c r="C10" s="40" t="s">
        <v>42</v>
      </c>
      <c r="D10" s="41" t="s">
        <v>41</v>
      </c>
      <c r="E10" s="40">
        <v>26</v>
      </c>
      <c r="F10" s="29">
        <v>2</v>
      </c>
      <c r="G10" s="29">
        <v>6</v>
      </c>
      <c r="H10" s="29">
        <v>27</v>
      </c>
      <c r="I10" s="29">
        <v>120</v>
      </c>
      <c r="J10" s="29">
        <v>70</v>
      </c>
      <c r="K10" s="29">
        <v>27</v>
      </c>
      <c r="L10" s="40">
        <v>15</v>
      </c>
      <c r="M10" s="40">
        <v>8</v>
      </c>
      <c r="N10" s="35">
        <v>0.504</v>
      </c>
      <c r="O10" s="22"/>
      <c r="P10" s="17"/>
      <c r="Q10" s="17" t="s">
        <v>42</v>
      </c>
      <c r="R10" s="17"/>
      <c r="S10" s="17"/>
      <c r="T10" s="22"/>
      <c r="U10" s="29"/>
      <c r="V10" s="29"/>
      <c r="W10" s="30"/>
      <c r="X10" s="29"/>
      <c r="Y10" s="29"/>
      <c r="Z10" s="87"/>
      <c r="AA10" s="22"/>
      <c r="AB10" s="17"/>
      <c r="AC10" s="17"/>
      <c r="AD10" s="17"/>
      <c r="AE10" s="17"/>
      <c r="AF10" s="22"/>
      <c r="AG10" s="1"/>
      <c r="AH10" s="1"/>
      <c r="AI10" s="1"/>
      <c r="AJ10" s="1"/>
      <c r="AK10" s="22"/>
      <c r="AL10" s="29"/>
      <c r="AM10" s="29"/>
      <c r="AN10" s="29"/>
      <c r="AO10" s="30"/>
      <c r="AP10" s="33"/>
      <c r="AQ10" s="29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</row>
    <row r="11" spans="1:55" s="86" customFormat="1" ht="15" customHeight="1" x14ac:dyDescent="0.2">
      <c r="A11" s="84"/>
      <c r="B11" s="23">
        <v>1991</v>
      </c>
      <c r="C11" s="23" t="s">
        <v>39</v>
      </c>
      <c r="D11" s="24" t="s">
        <v>41</v>
      </c>
      <c r="E11" s="23"/>
      <c r="F11" s="25" t="s">
        <v>56</v>
      </c>
      <c r="G11" s="26"/>
      <c r="H11" s="27"/>
      <c r="I11" s="23"/>
      <c r="J11" s="23"/>
      <c r="K11" s="23"/>
      <c r="L11" s="23"/>
      <c r="M11" s="23"/>
      <c r="N11" s="28"/>
      <c r="O11" s="22"/>
      <c r="P11" s="17"/>
      <c r="Q11" s="17"/>
      <c r="R11" s="17"/>
      <c r="S11" s="17"/>
      <c r="T11" s="22"/>
      <c r="U11" s="1"/>
      <c r="V11" s="29"/>
      <c r="W11" s="30"/>
      <c r="X11" s="29"/>
      <c r="Y11" s="29"/>
      <c r="Z11" s="87"/>
      <c r="AA11" s="22"/>
      <c r="AB11" s="17"/>
      <c r="AC11" s="17"/>
      <c r="AD11" s="17"/>
      <c r="AE11" s="17"/>
      <c r="AF11" s="22"/>
      <c r="AG11" s="1"/>
      <c r="AH11" s="1"/>
      <c r="AI11" s="1"/>
      <c r="AJ11" s="1"/>
      <c r="AK11" s="22"/>
      <c r="AL11" s="29"/>
      <c r="AM11" s="1"/>
      <c r="AN11" s="1"/>
      <c r="AO11" s="30"/>
      <c r="AP11" s="33"/>
      <c r="AQ11" s="29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</row>
    <row r="12" spans="1:55" s="86" customFormat="1" ht="15" customHeight="1" x14ac:dyDescent="0.2">
      <c r="A12" s="84"/>
      <c r="B12" s="29">
        <v>1992</v>
      </c>
      <c r="C12" s="29" t="s">
        <v>43</v>
      </c>
      <c r="D12" s="34" t="s">
        <v>41</v>
      </c>
      <c r="E12" s="29">
        <v>26</v>
      </c>
      <c r="F12" s="29">
        <v>6</v>
      </c>
      <c r="G12" s="29">
        <v>12</v>
      </c>
      <c r="H12" s="29">
        <v>26</v>
      </c>
      <c r="I12" s="29">
        <v>127</v>
      </c>
      <c r="J12" s="29">
        <v>53</v>
      </c>
      <c r="K12" s="29">
        <v>30</v>
      </c>
      <c r="L12" s="29">
        <v>26</v>
      </c>
      <c r="M12" s="29">
        <v>18</v>
      </c>
      <c r="N12" s="35">
        <v>0.53100000000000003</v>
      </c>
      <c r="O12" s="22"/>
      <c r="P12" s="17"/>
      <c r="Q12" s="17"/>
      <c r="R12" s="17"/>
      <c r="S12" s="17"/>
      <c r="T12" s="22"/>
      <c r="U12" s="29"/>
      <c r="V12" s="29"/>
      <c r="W12" s="30"/>
      <c r="X12" s="29"/>
      <c r="Y12" s="29"/>
      <c r="Z12" s="87"/>
      <c r="AA12" s="22"/>
      <c r="AB12" s="17"/>
      <c r="AC12" s="17"/>
      <c r="AD12" s="17"/>
      <c r="AE12" s="17"/>
      <c r="AF12" s="22"/>
      <c r="AG12" s="1"/>
      <c r="AH12" s="1"/>
      <c r="AI12" s="1"/>
      <c r="AJ12" s="1"/>
      <c r="AK12" s="22"/>
      <c r="AL12" s="29"/>
      <c r="AM12" s="29"/>
      <c r="AN12" s="29"/>
      <c r="AO12" s="30"/>
      <c r="AP12" s="33"/>
      <c r="AQ12" s="29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</row>
    <row r="13" spans="1:55" s="86" customFormat="1" ht="15" customHeight="1" x14ac:dyDescent="0.2">
      <c r="A13" s="84"/>
      <c r="B13" s="29">
        <v>1993</v>
      </c>
      <c r="C13" s="29" t="s">
        <v>44</v>
      </c>
      <c r="D13" s="34" t="s">
        <v>41</v>
      </c>
      <c r="E13" s="29">
        <v>28</v>
      </c>
      <c r="F13" s="29">
        <v>3</v>
      </c>
      <c r="G13" s="29">
        <v>16</v>
      </c>
      <c r="H13" s="29">
        <v>32</v>
      </c>
      <c r="I13" s="29">
        <v>140</v>
      </c>
      <c r="J13" s="29">
        <v>64</v>
      </c>
      <c r="K13" s="29">
        <v>34</v>
      </c>
      <c r="L13" s="29">
        <v>23</v>
      </c>
      <c r="M13" s="29">
        <v>19</v>
      </c>
      <c r="N13" s="35">
        <v>0.52800000000000002</v>
      </c>
      <c r="O13" s="22"/>
      <c r="P13" s="17"/>
      <c r="Q13" s="17" t="s">
        <v>92</v>
      </c>
      <c r="R13" s="17" t="s">
        <v>93</v>
      </c>
      <c r="S13" s="17"/>
      <c r="T13" s="22"/>
      <c r="U13" s="29">
        <v>4</v>
      </c>
      <c r="V13" s="29">
        <v>0</v>
      </c>
      <c r="W13" s="30">
        <v>1</v>
      </c>
      <c r="X13" s="29">
        <v>0</v>
      </c>
      <c r="Y13" s="29">
        <v>16</v>
      </c>
      <c r="Z13" s="87">
        <v>0.44400000000000001</v>
      </c>
      <c r="AA13" s="22"/>
      <c r="AB13" s="17"/>
      <c r="AC13" s="17"/>
      <c r="AD13" s="17"/>
      <c r="AE13" s="17"/>
      <c r="AF13" s="22"/>
      <c r="AG13" s="1" t="s">
        <v>88</v>
      </c>
      <c r="AH13" s="1"/>
      <c r="AI13" s="1"/>
      <c r="AJ13" s="1"/>
      <c r="AK13" s="22"/>
      <c r="AL13" s="29"/>
      <c r="AM13" s="29"/>
      <c r="AN13" s="29"/>
      <c r="AO13" s="30"/>
      <c r="AP13" s="33"/>
      <c r="AQ13" s="29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</row>
    <row r="14" spans="1:55" s="86" customFormat="1" ht="15" customHeight="1" x14ac:dyDescent="0.2">
      <c r="A14" s="84"/>
      <c r="B14" s="29">
        <v>1994</v>
      </c>
      <c r="C14" s="29" t="s">
        <v>45</v>
      </c>
      <c r="D14" s="34" t="s">
        <v>41</v>
      </c>
      <c r="E14" s="29">
        <v>33</v>
      </c>
      <c r="F14" s="29">
        <v>0</v>
      </c>
      <c r="G14" s="29">
        <v>12</v>
      </c>
      <c r="H14" s="29">
        <v>18</v>
      </c>
      <c r="I14" s="29">
        <v>113</v>
      </c>
      <c r="J14" s="29">
        <v>73</v>
      </c>
      <c r="K14" s="29">
        <v>17</v>
      </c>
      <c r="L14" s="29">
        <v>11</v>
      </c>
      <c r="M14" s="29">
        <v>12</v>
      </c>
      <c r="N14" s="35">
        <v>0.44800000000000001</v>
      </c>
      <c r="O14" s="22"/>
      <c r="P14" s="17"/>
      <c r="Q14" s="17"/>
      <c r="R14" s="17"/>
      <c r="S14" s="17"/>
      <c r="T14" s="22"/>
      <c r="U14" s="29"/>
      <c r="V14" s="29"/>
      <c r="W14" s="30"/>
      <c r="X14" s="29"/>
      <c r="Y14" s="29"/>
      <c r="Z14" s="87"/>
      <c r="AA14" s="22"/>
      <c r="AB14" s="17"/>
      <c r="AC14" s="17"/>
      <c r="AD14" s="17"/>
      <c r="AE14" s="17"/>
      <c r="AF14" s="22"/>
      <c r="AG14" s="1"/>
      <c r="AH14" s="1"/>
      <c r="AI14" s="1"/>
      <c r="AJ14" s="1"/>
      <c r="AK14" s="22"/>
      <c r="AL14" s="29"/>
      <c r="AM14" s="29"/>
      <c r="AN14" s="30"/>
      <c r="AO14" s="30"/>
      <c r="AP14" s="33"/>
      <c r="AQ14" s="29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</row>
    <row r="15" spans="1:55" s="86" customFormat="1" ht="15" customHeight="1" x14ac:dyDescent="0.2">
      <c r="A15" s="84"/>
      <c r="B15" s="29">
        <v>1995</v>
      </c>
      <c r="C15" s="29" t="s">
        <v>46</v>
      </c>
      <c r="D15" s="34" t="s">
        <v>41</v>
      </c>
      <c r="E15" s="29">
        <v>29</v>
      </c>
      <c r="F15" s="29">
        <v>2</v>
      </c>
      <c r="G15" s="29">
        <v>10</v>
      </c>
      <c r="H15" s="29">
        <v>26</v>
      </c>
      <c r="I15" s="29">
        <v>130</v>
      </c>
      <c r="J15" s="29">
        <v>58</v>
      </c>
      <c r="K15" s="29">
        <v>43</v>
      </c>
      <c r="L15" s="29">
        <v>17</v>
      </c>
      <c r="M15" s="29">
        <v>12</v>
      </c>
      <c r="N15" s="35">
        <v>0.56799999999999995</v>
      </c>
      <c r="O15" s="22"/>
      <c r="P15" s="17"/>
      <c r="Q15" s="17" t="s">
        <v>94</v>
      </c>
      <c r="R15" s="17"/>
      <c r="S15" s="17"/>
      <c r="T15" s="22"/>
      <c r="U15" s="29">
        <v>3</v>
      </c>
      <c r="V15" s="29">
        <v>0</v>
      </c>
      <c r="W15" s="30">
        <v>3</v>
      </c>
      <c r="X15" s="29">
        <v>1</v>
      </c>
      <c r="Y15" s="29">
        <v>11</v>
      </c>
      <c r="Z15" s="87">
        <v>0.44</v>
      </c>
      <c r="AA15" s="22"/>
      <c r="AB15" s="17"/>
      <c r="AC15" s="17"/>
      <c r="AD15" s="17"/>
      <c r="AE15" s="17"/>
      <c r="AF15" s="22"/>
      <c r="AG15" s="1" t="s">
        <v>89</v>
      </c>
      <c r="AH15" s="1"/>
      <c r="AI15" s="1"/>
      <c r="AJ15" s="1"/>
      <c r="AK15" s="22"/>
      <c r="AL15" s="29"/>
      <c r="AM15" s="29"/>
      <c r="AN15" s="30"/>
      <c r="AO15" s="30"/>
      <c r="AP15" s="33"/>
      <c r="AQ15" s="29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</row>
    <row r="16" spans="1:55" s="86" customFormat="1" ht="15" customHeight="1" x14ac:dyDescent="0.2">
      <c r="A16" s="84"/>
      <c r="B16" s="23">
        <v>1996</v>
      </c>
      <c r="C16" s="23" t="s">
        <v>43</v>
      </c>
      <c r="D16" s="37" t="s">
        <v>57</v>
      </c>
      <c r="E16" s="23"/>
      <c r="F16" s="25" t="s">
        <v>56</v>
      </c>
      <c r="G16" s="26"/>
      <c r="H16" s="27"/>
      <c r="I16" s="23"/>
      <c r="J16" s="23"/>
      <c r="K16" s="23"/>
      <c r="L16" s="23"/>
      <c r="M16" s="23"/>
      <c r="N16" s="38"/>
      <c r="O16" s="22"/>
      <c r="P16" s="17"/>
      <c r="Q16" s="17"/>
      <c r="R16" s="17"/>
      <c r="S16" s="17"/>
      <c r="T16" s="22"/>
      <c r="U16" s="29"/>
      <c r="V16" s="29"/>
      <c r="W16" s="30"/>
      <c r="X16" s="29"/>
      <c r="Y16" s="29"/>
      <c r="Z16" s="87"/>
      <c r="AA16" s="22"/>
      <c r="AB16" s="17"/>
      <c r="AC16" s="17"/>
      <c r="AD16" s="17"/>
      <c r="AE16" s="17"/>
      <c r="AF16" s="22"/>
      <c r="AG16" s="1"/>
      <c r="AH16" s="1"/>
      <c r="AI16" s="1"/>
      <c r="AJ16" s="1"/>
      <c r="AK16" s="22"/>
      <c r="AL16" s="29"/>
      <c r="AM16" s="29"/>
      <c r="AN16" s="30"/>
      <c r="AO16" s="30"/>
      <c r="AP16" s="33"/>
      <c r="AQ16" s="29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</row>
    <row r="17" spans="1:55" s="86" customFormat="1" ht="15" customHeight="1" x14ac:dyDescent="0.2">
      <c r="A17" s="84"/>
      <c r="B17" s="23">
        <v>1997</v>
      </c>
      <c r="C17" s="23" t="s">
        <v>63</v>
      </c>
      <c r="D17" s="37" t="s">
        <v>57</v>
      </c>
      <c r="E17" s="23"/>
      <c r="F17" s="25" t="s">
        <v>56</v>
      </c>
      <c r="G17" s="26"/>
      <c r="H17" s="27"/>
      <c r="I17" s="23"/>
      <c r="J17" s="23"/>
      <c r="K17" s="23"/>
      <c r="L17" s="23"/>
      <c r="M17" s="23"/>
      <c r="N17" s="38"/>
      <c r="O17" s="22"/>
      <c r="P17" s="17"/>
      <c r="Q17" s="17"/>
      <c r="R17" s="17"/>
      <c r="S17" s="17"/>
      <c r="T17" s="22"/>
      <c r="U17" s="29"/>
      <c r="V17" s="29"/>
      <c r="W17" s="30"/>
      <c r="X17" s="29"/>
      <c r="Y17" s="29"/>
      <c r="Z17" s="87"/>
      <c r="AA17" s="22"/>
      <c r="AB17" s="17"/>
      <c r="AC17" s="17"/>
      <c r="AD17" s="17"/>
      <c r="AE17" s="17"/>
      <c r="AF17" s="22"/>
      <c r="AG17" s="1"/>
      <c r="AH17" s="1"/>
      <c r="AI17" s="1"/>
      <c r="AJ17" s="1"/>
      <c r="AK17" s="22"/>
      <c r="AL17" s="29"/>
      <c r="AM17" s="29"/>
      <c r="AN17" s="29"/>
      <c r="AO17" s="30"/>
      <c r="AP17" s="33"/>
      <c r="AQ17" s="29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</row>
    <row r="18" spans="1:55" s="86" customFormat="1" ht="15" customHeight="1" x14ac:dyDescent="0.2">
      <c r="A18" s="84"/>
      <c r="B18" s="23">
        <v>1998</v>
      </c>
      <c r="C18" s="23" t="s">
        <v>59</v>
      </c>
      <c r="D18" s="37" t="s">
        <v>62</v>
      </c>
      <c r="E18" s="25"/>
      <c r="F18" s="25" t="s">
        <v>56</v>
      </c>
      <c r="G18" s="26"/>
      <c r="H18" s="27"/>
      <c r="I18" s="23"/>
      <c r="J18" s="23"/>
      <c r="K18" s="23"/>
      <c r="L18" s="23"/>
      <c r="M18" s="23"/>
      <c r="N18" s="38"/>
      <c r="O18" s="22"/>
      <c r="P18" s="17"/>
      <c r="Q18" s="17"/>
      <c r="R18" s="17"/>
      <c r="S18" s="17"/>
      <c r="T18" s="22"/>
      <c r="U18" s="29"/>
      <c r="V18" s="29"/>
      <c r="W18" s="30"/>
      <c r="X18" s="29"/>
      <c r="Y18" s="29"/>
      <c r="Z18" s="87"/>
      <c r="AA18" s="22"/>
      <c r="AB18" s="17"/>
      <c r="AC18" s="17"/>
      <c r="AD18" s="17"/>
      <c r="AE18" s="17"/>
      <c r="AF18" s="22"/>
      <c r="AG18" s="1"/>
      <c r="AH18" s="1"/>
      <c r="AI18" s="1"/>
      <c r="AJ18" s="1"/>
      <c r="AK18" s="22"/>
      <c r="AL18" s="29"/>
      <c r="AM18" s="29"/>
      <c r="AN18" s="30"/>
      <c r="AO18" s="30"/>
      <c r="AP18" s="33"/>
      <c r="AQ18" s="29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</row>
    <row r="19" spans="1:55" s="86" customFormat="1" ht="15" customHeight="1" x14ac:dyDescent="0.2">
      <c r="A19" s="84"/>
      <c r="B19" s="29" t="s">
        <v>75</v>
      </c>
      <c r="C19" s="29"/>
      <c r="D19" s="34"/>
      <c r="E19" s="29"/>
      <c r="F19" s="29"/>
      <c r="G19" s="29"/>
      <c r="H19" s="29"/>
      <c r="I19" s="29"/>
      <c r="J19" s="29"/>
      <c r="K19" s="29"/>
      <c r="L19" s="29"/>
      <c r="M19" s="29"/>
      <c r="N19" s="35"/>
      <c r="O19" s="22"/>
      <c r="P19" s="17"/>
      <c r="Q19" s="17"/>
      <c r="R19" s="17"/>
      <c r="S19" s="17"/>
      <c r="T19" s="22"/>
      <c r="U19" s="29"/>
      <c r="V19" s="29"/>
      <c r="W19" s="30"/>
      <c r="X19" s="29"/>
      <c r="Y19" s="29"/>
      <c r="Z19" s="87"/>
      <c r="AA19" s="22"/>
      <c r="AB19" s="17"/>
      <c r="AC19" s="17"/>
      <c r="AD19" s="17"/>
      <c r="AE19" s="17"/>
      <c r="AF19" s="22"/>
      <c r="AG19" s="1"/>
      <c r="AH19" s="1"/>
      <c r="AI19" s="1"/>
      <c r="AJ19" s="1"/>
      <c r="AK19" s="22"/>
      <c r="AL19" s="29"/>
      <c r="AM19" s="29"/>
      <c r="AN19" s="30"/>
      <c r="AO19" s="30"/>
      <c r="AP19" s="33"/>
      <c r="AQ19" s="29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</row>
    <row r="20" spans="1:55" s="86" customFormat="1" ht="15" customHeight="1" x14ac:dyDescent="0.2">
      <c r="A20" s="84"/>
      <c r="B20" s="42">
        <v>2001</v>
      </c>
      <c r="C20" s="42" t="s">
        <v>59</v>
      </c>
      <c r="D20" s="43" t="s">
        <v>55</v>
      </c>
      <c r="E20" s="42"/>
      <c r="F20" s="44" t="s">
        <v>54</v>
      </c>
      <c r="G20" s="42"/>
      <c r="H20" s="42"/>
      <c r="I20" s="42"/>
      <c r="J20" s="42"/>
      <c r="K20" s="42"/>
      <c r="L20" s="42"/>
      <c r="M20" s="42"/>
      <c r="N20" s="45"/>
      <c r="O20" s="22"/>
      <c r="P20" s="17"/>
      <c r="Q20" s="17"/>
      <c r="R20" s="17"/>
      <c r="S20" s="17"/>
      <c r="T20" s="22"/>
      <c r="U20" s="29"/>
      <c r="V20" s="29"/>
      <c r="W20" s="30"/>
      <c r="X20" s="29"/>
      <c r="Y20" s="29"/>
      <c r="Z20" s="87"/>
      <c r="AA20" s="22"/>
      <c r="AB20" s="17"/>
      <c r="AC20" s="17"/>
      <c r="AD20" s="17"/>
      <c r="AE20" s="17"/>
      <c r="AF20" s="22"/>
      <c r="AG20" s="1"/>
      <c r="AH20" s="1"/>
      <c r="AI20" s="1"/>
      <c r="AJ20" s="1"/>
      <c r="AK20" s="22"/>
      <c r="AL20" s="29"/>
      <c r="AM20" s="29"/>
      <c r="AN20" s="30"/>
      <c r="AO20" s="30"/>
      <c r="AP20" s="33"/>
      <c r="AQ20" s="29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</row>
    <row r="21" spans="1:55" s="86" customFormat="1" ht="15" customHeight="1" x14ac:dyDescent="0.2">
      <c r="A21" s="84"/>
      <c r="B21" s="42">
        <v>2002</v>
      </c>
      <c r="C21" s="42" t="s">
        <v>39</v>
      </c>
      <c r="D21" s="43" t="s">
        <v>55</v>
      </c>
      <c r="E21" s="42"/>
      <c r="F21" s="44" t="s">
        <v>54</v>
      </c>
      <c r="G21" s="73"/>
      <c r="H21" s="72"/>
      <c r="I21" s="42"/>
      <c r="J21" s="42"/>
      <c r="K21" s="42"/>
      <c r="L21" s="42"/>
      <c r="M21" s="42"/>
      <c r="N21" s="45"/>
      <c r="O21" s="22"/>
      <c r="P21" s="17"/>
      <c r="Q21" s="17"/>
      <c r="R21" s="17"/>
      <c r="S21" s="17"/>
      <c r="T21" s="22"/>
      <c r="U21" s="29"/>
      <c r="V21" s="29"/>
      <c r="W21" s="30"/>
      <c r="X21" s="29"/>
      <c r="Y21" s="29"/>
      <c r="Z21" s="87"/>
      <c r="AA21" s="22"/>
      <c r="AB21" s="17"/>
      <c r="AC21" s="17"/>
      <c r="AD21" s="17"/>
      <c r="AE21" s="17"/>
      <c r="AF21" s="22"/>
      <c r="AG21" s="1"/>
      <c r="AH21" s="1"/>
      <c r="AI21" s="1"/>
      <c r="AJ21" s="1"/>
      <c r="AK21" s="22"/>
      <c r="AL21" s="29"/>
      <c r="AM21" s="29"/>
      <c r="AN21" s="30"/>
      <c r="AO21" s="30"/>
      <c r="AP21" s="33"/>
      <c r="AQ21" s="29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</row>
    <row r="22" spans="1:55" s="86" customFormat="1" ht="15" customHeight="1" x14ac:dyDescent="0.25">
      <c r="A22" s="84"/>
      <c r="B22" s="23">
        <v>2003</v>
      </c>
      <c r="C22" s="23" t="s">
        <v>60</v>
      </c>
      <c r="D22" s="37" t="s">
        <v>55</v>
      </c>
      <c r="E22" s="23"/>
      <c r="F22" s="25" t="s">
        <v>56</v>
      </c>
      <c r="G22" s="26"/>
      <c r="H22" s="27"/>
      <c r="I22" s="23"/>
      <c r="J22" s="23"/>
      <c r="K22" s="23"/>
      <c r="L22" s="23"/>
      <c r="M22" s="23"/>
      <c r="N22" s="38"/>
      <c r="O22" s="36"/>
      <c r="P22" s="17"/>
      <c r="Q22" s="17"/>
      <c r="R22" s="17"/>
      <c r="S22" s="17"/>
      <c r="T22" s="22"/>
      <c r="U22" s="29"/>
      <c r="V22" s="29"/>
      <c r="W22" s="30"/>
      <c r="X22" s="29"/>
      <c r="Y22" s="29"/>
      <c r="Z22" s="87"/>
      <c r="AA22" s="22"/>
      <c r="AB22" s="17"/>
      <c r="AC22" s="17"/>
      <c r="AD22" s="17"/>
      <c r="AE22" s="17"/>
      <c r="AF22" s="22"/>
      <c r="AG22" s="1"/>
      <c r="AH22" s="1"/>
      <c r="AI22" s="1"/>
      <c r="AJ22" s="1"/>
      <c r="AK22" s="22"/>
      <c r="AL22" s="29"/>
      <c r="AM22" s="29"/>
      <c r="AN22" s="30"/>
      <c r="AO22" s="30"/>
      <c r="AP22" s="33"/>
      <c r="AQ22" s="29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</row>
    <row r="23" spans="1:55" s="86" customFormat="1" ht="15" customHeight="1" x14ac:dyDescent="0.25">
      <c r="A23" s="84"/>
      <c r="B23" s="29">
        <v>2004</v>
      </c>
      <c r="C23" s="29"/>
      <c r="D23" s="34"/>
      <c r="E23" s="29"/>
      <c r="F23" s="1"/>
      <c r="G23" s="29"/>
      <c r="H23" s="29"/>
      <c r="I23" s="29"/>
      <c r="J23" s="29"/>
      <c r="K23" s="29"/>
      <c r="L23" s="29"/>
      <c r="M23" s="29"/>
      <c r="N23" s="35"/>
      <c r="O23" s="36"/>
      <c r="P23" s="17"/>
      <c r="Q23" s="17"/>
      <c r="R23" s="17"/>
      <c r="S23" s="17"/>
      <c r="T23" s="22"/>
      <c r="U23" s="29"/>
      <c r="V23" s="29"/>
      <c r="W23" s="30"/>
      <c r="X23" s="29"/>
      <c r="Y23" s="29"/>
      <c r="Z23" s="87"/>
      <c r="AA23" s="22"/>
      <c r="AB23" s="17"/>
      <c r="AC23" s="17"/>
      <c r="AD23" s="17"/>
      <c r="AE23" s="17"/>
      <c r="AF23" s="22"/>
      <c r="AG23" s="1"/>
      <c r="AH23" s="1"/>
      <c r="AI23" s="1"/>
      <c r="AJ23" s="1"/>
      <c r="AK23" s="22"/>
      <c r="AL23" s="29"/>
      <c r="AM23" s="29"/>
      <c r="AN23" s="30"/>
      <c r="AO23" s="30"/>
      <c r="AP23" s="33"/>
      <c r="AQ23" s="29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</row>
    <row r="24" spans="1:55" s="86" customFormat="1" ht="15" customHeight="1" x14ac:dyDescent="0.25">
      <c r="A24" s="84"/>
      <c r="B24" s="23">
        <v>2005</v>
      </c>
      <c r="C24" s="23" t="s">
        <v>61</v>
      </c>
      <c r="D24" s="37" t="s">
        <v>57</v>
      </c>
      <c r="E24" s="23"/>
      <c r="F24" s="25" t="s">
        <v>56</v>
      </c>
      <c r="G24" s="26"/>
      <c r="H24" s="27"/>
      <c r="I24" s="23"/>
      <c r="J24" s="23"/>
      <c r="K24" s="23"/>
      <c r="L24" s="23"/>
      <c r="M24" s="23"/>
      <c r="N24" s="38"/>
      <c r="O24" s="36"/>
      <c r="P24" s="17"/>
      <c r="Q24" s="17"/>
      <c r="R24" s="17"/>
      <c r="S24" s="17"/>
      <c r="T24" s="22"/>
      <c r="U24" s="29"/>
      <c r="V24" s="29"/>
      <c r="W24" s="30"/>
      <c r="X24" s="29"/>
      <c r="Y24" s="29"/>
      <c r="Z24" s="87"/>
      <c r="AA24" s="36"/>
      <c r="AB24" s="17"/>
      <c r="AC24" s="17"/>
      <c r="AD24" s="17"/>
      <c r="AE24" s="17"/>
      <c r="AF24" s="22"/>
      <c r="AG24" s="1"/>
      <c r="AH24" s="1"/>
      <c r="AI24" s="1"/>
      <c r="AJ24" s="1"/>
      <c r="AK24" s="22"/>
      <c r="AL24" s="29"/>
      <c r="AM24" s="29"/>
      <c r="AN24" s="30"/>
      <c r="AO24" s="30"/>
      <c r="AP24" s="33"/>
      <c r="AQ24" s="29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</row>
    <row r="25" spans="1:55" s="86" customFormat="1" ht="15" customHeight="1" x14ac:dyDescent="0.25">
      <c r="A25" s="84"/>
      <c r="B25" s="29" t="s">
        <v>75</v>
      </c>
      <c r="C25" s="29"/>
      <c r="D25" s="34"/>
      <c r="E25" s="29"/>
      <c r="F25" s="1"/>
      <c r="G25" s="29"/>
      <c r="H25" s="29"/>
      <c r="I25" s="29"/>
      <c r="J25" s="29"/>
      <c r="K25" s="29"/>
      <c r="L25" s="29"/>
      <c r="M25" s="29"/>
      <c r="N25" s="35"/>
      <c r="O25" s="36"/>
      <c r="P25" s="17"/>
      <c r="Q25" s="17"/>
      <c r="R25" s="17"/>
      <c r="S25" s="17"/>
      <c r="T25" s="22"/>
      <c r="U25" s="29"/>
      <c r="V25" s="29"/>
      <c r="W25" s="30"/>
      <c r="X25" s="29"/>
      <c r="Y25" s="29"/>
      <c r="Z25" s="87"/>
      <c r="AA25" s="36"/>
      <c r="AB25" s="17"/>
      <c r="AC25" s="17"/>
      <c r="AD25" s="17"/>
      <c r="AE25" s="17"/>
      <c r="AF25" s="22"/>
      <c r="AG25" s="1"/>
      <c r="AH25" s="1"/>
      <c r="AI25" s="1"/>
      <c r="AJ25" s="1"/>
      <c r="AK25" s="22"/>
      <c r="AL25" s="29"/>
      <c r="AM25" s="29"/>
      <c r="AN25" s="30"/>
      <c r="AO25" s="30"/>
      <c r="AP25" s="33"/>
      <c r="AQ25" s="29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</row>
    <row r="26" spans="1:55" s="86" customFormat="1" ht="15" customHeight="1" x14ac:dyDescent="0.25">
      <c r="A26" s="84"/>
      <c r="B26" s="42">
        <v>2009</v>
      </c>
      <c r="C26" s="42" t="s">
        <v>59</v>
      </c>
      <c r="D26" s="43" t="s">
        <v>58</v>
      </c>
      <c r="E26" s="42"/>
      <c r="F26" s="44" t="s">
        <v>54</v>
      </c>
      <c r="G26" s="42"/>
      <c r="H26" s="42"/>
      <c r="I26" s="42"/>
      <c r="J26" s="42"/>
      <c r="K26" s="42"/>
      <c r="L26" s="42"/>
      <c r="M26" s="42"/>
      <c r="N26" s="45"/>
      <c r="O26" s="36"/>
      <c r="P26" s="17"/>
      <c r="Q26" s="17"/>
      <c r="R26" s="17"/>
      <c r="S26" s="17"/>
      <c r="T26" s="22"/>
      <c r="U26" s="29"/>
      <c r="V26" s="29"/>
      <c r="W26" s="30"/>
      <c r="X26" s="29"/>
      <c r="Y26" s="29"/>
      <c r="Z26" s="87"/>
      <c r="AA26" s="36"/>
      <c r="AB26" s="17"/>
      <c r="AC26" s="17"/>
      <c r="AD26" s="17"/>
      <c r="AE26" s="17"/>
      <c r="AF26" s="22"/>
      <c r="AG26" s="1"/>
      <c r="AH26" s="1"/>
      <c r="AI26" s="1"/>
      <c r="AJ26" s="1"/>
      <c r="AK26" s="22"/>
      <c r="AL26" s="29"/>
      <c r="AM26" s="29"/>
      <c r="AN26" s="30"/>
      <c r="AO26" s="30"/>
      <c r="AP26" s="33"/>
      <c r="AQ26" s="29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</row>
    <row r="27" spans="1:55" s="86" customFormat="1" ht="15" customHeight="1" x14ac:dyDescent="0.25">
      <c r="A27" s="84"/>
      <c r="B27" s="42">
        <v>2011</v>
      </c>
      <c r="C27" s="42" t="s">
        <v>74</v>
      </c>
      <c r="D27" s="43" t="s">
        <v>57</v>
      </c>
      <c r="E27" s="42"/>
      <c r="F27" s="44" t="s">
        <v>54</v>
      </c>
      <c r="G27" s="42"/>
      <c r="H27" s="42"/>
      <c r="I27" s="42"/>
      <c r="J27" s="42"/>
      <c r="K27" s="42"/>
      <c r="L27" s="42"/>
      <c r="M27" s="42"/>
      <c r="N27" s="45"/>
      <c r="O27" s="36"/>
      <c r="P27" s="17"/>
      <c r="Q27" s="17"/>
      <c r="R27" s="17"/>
      <c r="S27" s="17"/>
      <c r="T27" s="22"/>
      <c r="U27" s="29"/>
      <c r="V27" s="29"/>
      <c r="W27" s="30"/>
      <c r="X27" s="29"/>
      <c r="Y27" s="29"/>
      <c r="Z27" s="87"/>
      <c r="AA27" s="36"/>
      <c r="AB27" s="17"/>
      <c r="AC27" s="17"/>
      <c r="AD27" s="17"/>
      <c r="AE27" s="17"/>
      <c r="AF27" s="22"/>
      <c r="AG27" s="1"/>
      <c r="AH27" s="1"/>
      <c r="AI27" s="1"/>
      <c r="AJ27" s="1"/>
      <c r="AK27" s="22"/>
      <c r="AL27" s="29"/>
      <c r="AM27" s="29"/>
      <c r="AN27" s="30"/>
      <c r="AO27" s="30"/>
      <c r="AP27" s="33"/>
      <c r="AQ27" s="29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</row>
    <row r="28" spans="1:55" s="86" customFormat="1" ht="15" customHeight="1" x14ac:dyDescent="0.2">
      <c r="A28" s="88"/>
      <c r="B28" s="15" t="s">
        <v>7</v>
      </c>
      <c r="C28" s="16"/>
      <c r="D28" s="14"/>
      <c r="E28" s="17">
        <v>180</v>
      </c>
      <c r="F28" s="17">
        <v>14</v>
      </c>
      <c r="G28" s="17">
        <v>68</v>
      </c>
      <c r="H28" s="17">
        <v>154</v>
      </c>
      <c r="I28" s="17">
        <v>789</v>
      </c>
      <c r="J28" s="17">
        <v>395</v>
      </c>
      <c r="K28" s="17">
        <v>203</v>
      </c>
      <c r="L28" s="17">
        <v>109</v>
      </c>
      <c r="M28" s="17">
        <v>82</v>
      </c>
      <c r="N28" s="46">
        <v>0.52500000000000002</v>
      </c>
      <c r="O28" s="22"/>
      <c r="P28" s="89" t="s">
        <v>84</v>
      </c>
      <c r="Q28" s="89" t="s">
        <v>84</v>
      </c>
      <c r="R28" s="89" t="s">
        <v>84</v>
      </c>
      <c r="S28" s="89" t="s">
        <v>84</v>
      </c>
      <c r="T28" s="22"/>
      <c r="U28" s="17">
        <v>7</v>
      </c>
      <c r="V28" s="17">
        <v>0</v>
      </c>
      <c r="W28" s="17">
        <v>4</v>
      </c>
      <c r="X28" s="17">
        <v>1</v>
      </c>
      <c r="Y28" s="17">
        <v>27</v>
      </c>
      <c r="Z28" s="46">
        <v>0.443</v>
      </c>
      <c r="AA28" s="22"/>
      <c r="AB28" s="89" t="s">
        <v>84</v>
      </c>
      <c r="AC28" s="89" t="s">
        <v>84</v>
      </c>
      <c r="AD28" s="89" t="s">
        <v>84</v>
      </c>
      <c r="AE28" s="89" t="s">
        <v>84</v>
      </c>
      <c r="AF28" s="22"/>
      <c r="AG28" s="89" t="s">
        <v>90</v>
      </c>
      <c r="AH28" s="89" t="s">
        <v>85</v>
      </c>
      <c r="AI28" s="89" t="s">
        <v>85</v>
      </c>
      <c r="AJ28" s="89" t="s">
        <v>85</v>
      </c>
      <c r="AK28" s="22"/>
      <c r="AL28" s="17">
        <v>0</v>
      </c>
      <c r="AM28" s="17">
        <v>0</v>
      </c>
      <c r="AN28" s="17">
        <v>1</v>
      </c>
      <c r="AO28" s="17">
        <v>0</v>
      </c>
      <c r="AP28" s="17">
        <v>0</v>
      </c>
      <c r="AQ28" s="17">
        <v>0</v>
      </c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</row>
    <row r="29" spans="1:55" s="86" customFormat="1" ht="15" customHeight="1" x14ac:dyDescent="0.2">
      <c r="A29" s="88"/>
      <c r="B29" s="21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90"/>
      <c r="O29" s="22"/>
      <c r="P29" s="21"/>
      <c r="Q29" s="19"/>
      <c r="R29" s="91"/>
      <c r="S29" s="92"/>
      <c r="T29" s="22"/>
      <c r="U29" s="16"/>
      <c r="V29" s="13"/>
      <c r="W29" s="13"/>
      <c r="X29" s="13"/>
      <c r="Y29" s="13"/>
      <c r="Z29" s="14"/>
      <c r="AA29" s="22"/>
      <c r="AB29" s="21"/>
      <c r="AC29" s="19"/>
      <c r="AD29" s="91"/>
      <c r="AE29" s="92"/>
      <c r="AF29" s="22"/>
      <c r="AG29" s="93">
        <v>0</v>
      </c>
      <c r="AH29" s="94">
        <v>0</v>
      </c>
      <c r="AI29" s="94">
        <v>0</v>
      </c>
      <c r="AJ29" s="95">
        <v>0</v>
      </c>
      <c r="AK29" s="22"/>
      <c r="AL29" s="16"/>
      <c r="AM29" s="13"/>
      <c r="AN29" s="13"/>
      <c r="AO29" s="13"/>
      <c r="AP29" s="13"/>
      <c r="AQ29" s="14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</row>
    <row r="30" spans="1:55" ht="15" customHeight="1" x14ac:dyDescent="0.2">
      <c r="A30" s="84"/>
      <c r="B30" s="39" t="s">
        <v>2</v>
      </c>
      <c r="C30" s="33"/>
      <c r="D30" s="47">
        <v>546.66666666666663</v>
      </c>
      <c r="E30" s="48"/>
      <c r="F30" s="48"/>
      <c r="G30" s="48"/>
      <c r="H30" s="48"/>
      <c r="I30" s="48"/>
      <c r="J30" s="48"/>
      <c r="K30" s="48"/>
      <c r="L30" s="48"/>
      <c r="M30" s="48"/>
      <c r="N30" s="49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22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</row>
    <row r="31" spans="1:55" s="86" customFormat="1" ht="15" customHeight="1" x14ac:dyDescent="0.25">
      <c r="A31" s="84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9"/>
      <c r="O31" s="36"/>
      <c r="P31" s="48"/>
      <c r="Q31" s="51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22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</row>
    <row r="32" spans="1:55" ht="15" customHeight="1" x14ac:dyDescent="0.25">
      <c r="A32" s="84"/>
      <c r="B32" s="21" t="s">
        <v>25</v>
      </c>
      <c r="C32" s="52"/>
      <c r="D32" s="52"/>
      <c r="E32" s="17" t="s">
        <v>3</v>
      </c>
      <c r="F32" s="17" t="s">
        <v>8</v>
      </c>
      <c r="G32" s="14" t="s">
        <v>5</v>
      </c>
      <c r="H32" s="17" t="s">
        <v>6</v>
      </c>
      <c r="I32" s="17" t="s">
        <v>17</v>
      </c>
      <c r="J32" s="48"/>
      <c r="K32" s="17" t="s">
        <v>29</v>
      </c>
      <c r="L32" s="17" t="s">
        <v>30</v>
      </c>
      <c r="M32" s="17" t="s">
        <v>31</v>
      </c>
      <c r="N32" s="17" t="s">
        <v>22</v>
      </c>
      <c r="O32" s="22"/>
      <c r="P32" s="53" t="s">
        <v>32</v>
      </c>
      <c r="Q32" s="53"/>
      <c r="R32" s="11"/>
      <c r="S32" s="11"/>
      <c r="T32" s="54"/>
      <c r="U32" s="54"/>
      <c r="V32" s="54"/>
      <c r="W32" s="54"/>
      <c r="X32" s="54"/>
      <c r="Y32" s="11"/>
      <c r="Z32" s="11"/>
      <c r="AA32" s="11"/>
      <c r="AB32" s="11"/>
      <c r="AC32" s="11"/>
      <c r="AD32" s="11"/>
      <c r="AE32" s="55"/>
      <c r="AF32" s="22"/>
      <c r="AG32" s="53" t="s">
        <v>106</v>
      </c>
      <c r="AH32" s="11"/>
      <c r="AI32" s="11"/>
      <c r="AJ32" s="11"/>
      <c r="AK32" s="11"/>
      <c r="AL32" s="11"/>
      <c r="AM32" s="11"/>
      <c r="AN32" s="11"/>
      <c r="AO32" s="11"/>
      <c r="AP32" s="11"/>
      <c r="AQ32" s="55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</row>
    <row r="33" spans="1:55" ht="15" customHeight="1" x14ac:dyDescent="0.25">
      <c r="A33" s="84"/>
      <c r="B33" s="53" t="s">
        <v>13</v>
      </c>
      <c r="C33" s="11"/>
      <c r="D33" s="55"/>
      <c r="E33" s="29">
        <v>180</v>
      </c>
      <c r="F33" s="29">
        <v>14</v>
      </c>
      <c r="G33" s="29">
        <v>68</v>
      </c>
      <c r="H33" s="29">
        <v>154</v>
      </c>
      <c r="I33" s="29">
        <v>789</v>
      </c>
      <c r="J33" s="48"/>
      <c r="K33" s="56">
        <v>0.45555555555555555</v>
      </c>
      <c r="L33" s="56">
        <v>0.85555555555555551</v>
      </c>
      <c r="M33" s="56">
        <v>4.3833333333333337</v>
      </c>
      <c r="N33" s="35">
        <v>0.52500000000000002</v>
      </c>
      <c r="P33" s="106" t="s">
        <v>9</v>
      </c>
      <c r="Q33" s="121"/>
      <c r="R33" s="107" t="s">
        <v>47</v>
      </c>
      <c r="S33" s="122"/>
      <c r="T33" s="122"/>
      <c r="U33" s="122"/>
      <c r="V33" s="122"/>
      <c r="W33" s="122"/>
      <c r="X33" s="122"/>
      <c r="Y33" s="123" t="s">
        <v>11</v>
      </c>
      <c r="Z33" s="123"/>
      <c r="AA33" s="107"/>
      <c r="AB33" s="107"/>
      <c r="AC33" s="123" t="s">
        <v>51</v>
      </c>
      <c r="AD33" s="124"/>
      <c r="AE33" s="125"/>
      <c r="AF33" s="22"/>
      <c r="AG33" s="136">
        <v>6048</v>
      </c>
      <c r="AH33" s="137" t="s">
        <v>107</v>
      </c>
      <c r="AI33" s="123"/>
      <c r="AJ33" s="107"/>
      <c r="AK33" s="107"/>
      <c r="AL33" s="107"/>
      <c r="AM33" s="123"/>
      <c r="AN33" s="107"/>
      <c r="AO33" s="107"/>
      <c r="AP33" s="107"/>
      <c r="AQ33" s="10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</row>
    <row r="34" spans="1:55" ht="15" customHeight="1" x14ac:dyDescent="0.25">
      <c r="A34" s="84"/>
      <c r="B34" s="57" t="s">
        <v>15</v>
      </c>
      <c r="C34" s="58"/>
      <c r="D34" s="59"/>
      <c r="E34" s="29">
        <v>7</v>
      </c>
      <c r="F34" s="29">
        <v>0</v>
      </c>
      <c r="G34" s="29">
        <v>4</v>
      </c>
      <c r="H34" s="29">
        <v>1</v>
      </c>
      <c r="I34" s="29">
        <v>27</v>
      </c>
      <c r="J34" s="48"/>
      <c r="K34" s="56">
        <v>0.5714285714285714</v>
      </c>
      <c r="L34" s="56">
        <v>0.14285714285714285</v>
      </c>
      <c r="M34" s="56">
        <v>3.8571428571428572</v>
      </c>
      <c r="N34" s="35">
        <v>0.443</v>
      </c>
      <c r="P34" s="126" t="s">
        <v>86</v>
      </c>
      <c r="Q34" s="127"/>
      <c r="R34" s="122" t="s">
        <v>50</v>
      </c>
      <c r="S34" s="122"/>
      <c r="T34" s="122"/>
      <c r="U34" s="122"/>
      <c r="V34" s="122"/>
      <c r="W34" s="122"/>
      <c r="X34" s="122"/>
      <c r="Y34" s="128" t="s">
        <v>28</v>
      </c>
      <c r="Z34" s="128"/>
      <c r="AA34" s="122"/>
      <c r="AB34" s="122"/>
      <c r="AC34" s="128" t="s">
        <v>53</v>
      </c>
      <c r="AD34" s="129"/>
      <c r="AE34" s="125"/>
      <c r="AF34" s="22"/>
      <c r="AG34" s="136"/>
      <c r="AH34" s="129"/>
      <c r="AI34" s="128"/>
      <c r="AJ34" s="122"/>
      <c r="AK34" s="122"/>
      <c r="AL34" s="122"/>
      <c r="AM34" s="128"/>
      <c r="AN34" s="122"/>
      <c r="AO34" s="122"/>
      <c r="AP34" s="122"/>
      <c r="AQ34" s="125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</row>
    <row r="35" spans="1:55" ht="15" customHeight="1" x14ac:dyDescent="0.2">
      <c r="A35" s="84"/>
      <c r="B35" s="60" t="s">
        <v>16</v>
      </c>
      <c r="C35" s="61"/>
      <c r="D35" s="62"/>
      <c r="E35" s="31">
        <v>14</v>
      </c>
      <c r="F35" s="31">
        <v>0</v>
      </c>
      <c r="G35" s="31">
        <v>1</v>
      </c>
      <c r="H35" s="31">
        <v>10</v>
      </c>
      <c r="I35" s="31">
        <v>42</v>
      </c>
      <c r="J35" s="48"/>
      <c r="K35" s="63">
        <v>7.1428571428571425E-2</v>
      </c>
      <c r="L35" s="63">
        <v>0.7142857142857143</v>
      </c>
      <c r="M35" s="63">
        <v>3</v>
      </c>
      <c r="N35" s="64">
        <v>0.46700000000000003</v>
      </c>
      <c r="O35" s="22"/>
      <c r="P35" s="126" t="s">
        <v>87</v>
      </c>
      <c r="Q35" s="127"/>
      <c r="R35" s="122" t="s">
        <v>49</v>
      </c>
      <c r="S35" s="122"/>
      <c r="T35" s="122"/>
      <c r="U35" s="122"/>
      <c r="V35" s="122"/>
      <c r="W35" s="122"/>
      <c r="X35" s="122"/>
      <c r="Y35" s="128" t="s">
        <v>27</v>
      </c>
      <c r="Z35" s="128"/>
      <c r="AA35" s="122"/>
      <c r="AB35" s="122"/>
      <c r="AC35" s="128" t="s">
        <v>52</v>
      </c>
      <c r="AD35" s="129"/>
      <c r="AE35" s="125"/>
      <c r="AF35" s="22"/>
      <c r="AG35" s="138"/>
      <c r="AH35" s="129"/>
      <c r="AI35" s="128"/>
      <c r="AJ35" s="122"/>
      <c r="AK35" s="122"/>
      <c r="AL35" s="122"/>
      <c r="AM35" s="128"/>
      <c r="AN35" s="122"/>
      <c r="AO35" s="122"/>
      <c r="AP35" s="122"/>
      <c r="AQ35" s="125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</row>
    <row r="36" spans="1:55" ht="15" customHeight="1" x14ac:dyDescent="0.2">
      <c r="A36" s="84"/>
      <c r="B36" s="65" t="s">
        <v>26</v>
      </c>
      <c r="C36" s="66"/>
      <c r="D36" s="67"/>
      <c r="E36" s="17">
        <v>201</v>
      </c>
      <c r="F36" s="17">
        <v>14</v>
      </c>
      <c r="G36" s="17">
        <v>73</v>
      </c>
      <c r="H36" s="17">
        <v>165</v>
      </c>
      <c r="I36" s="17">
        <v>858</v>
      </c>
      <c r="J36" s="48"/>
      <c r="K36" s="68">
        <v>0.43283582089552236</v>
      </c>
      <c r="L36" s="68">
        <v>0.82089552238805974</v>
      </c>
      <c r="M36" s="68">
        <v>4.2699999999999996</v>
      </c>
      <c r="N36" s="46">
        <v>0.51900000000000002</v>
      </c>
      <c r="O36" s="22"/>
      <c r="P36" s="130" t="s">
        <v>10</v>
      </c>
      <c r="Q36" s="131"/>
      <c r="R36" s="132"/>
      <c r="S36" s="132"/>
      <c r="T36" s="132"/>
      <c r="U36" s="132"/>
      <c r="V36" s="132"/>
      <c r="W36" s="132"/>
      <c r="X36" s="132"/>
      <c r="Y36" s="133"/>
      <c r="Z36" s="133"/>
      <c r="AA36" s="132"/>
      <c r="AB36" s="132"/>
      <c r="AC36" s="133"/>
      <c r="AD36" s="134"/>
      <c r="AE36" s="135"/>
      <c r="AF36" s="22"/>
      <c r="AG36" s="139"/>
      <c r="AH36" s="134"/>
      <c r="AI36" s="133"/>
      <c r="AJ36" s="132"/>
      <c r="AK36" s="132"/>
      <c r="AL36" s="132"/>
      <c r="AM36" s="133"/>
      <c r="AN36" s="132"/>
      <c r="AO36" s="132"/>
      <c r="AP36" s="132"/>
      <c r="AQ36" s="135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</row>
    <row r="37" spans="1:55" ht="12" customHeight="1" x14ac:dyDescent="0.25">
      <c r="A37" s="84"/>
      <c r="B37" s="50"/>
      <c r="C37" s="50"/>
      <c r="D37" s="50"/>
      <c r="E37" s="50"/>
      <c r="F37" s="50"/>
      <c r="G37" s="50"/>
      <c r="H37" s="50"/>
      <c r="I37" s="50"/>
      <c r="J37" s="48"/>
      <c r="K37" s="50"/>
      <c r="L37" s="50"/>
      <c r="M37" s="50"/>
      <c r="N37" s="49"/>
      <c r="O37" s="22"/>
      <c r="P37" s="48"/>
      <c r="Q37" s="51"/>
      <c r="R37" s="48"/>
      <c r="S37" s="48"/>
      <c r="T37" s="22"/>
      <c r="U37" s="22"/>
      <c r="V37" s="69"/>
      <c r="W37" s="48"/>
      <c r="X37" s="48"/>
      <c r="Y37" s="48"/>
      <c r="Z37" s="48"/>
      <c r="AA37" s="48"/>
      <c r="AB37" s="48"/>
      <c r="AC37" s="48"/>
      <c r="AD37" s="48"/>
      <c r="AE37" s="48"/>
      <c r="AF37" s="22"/>
      <c r="AG37" s="22"/>
      <c r="AH37" s="69"/>
      <c r="AI37" s="48"/>
      <c r="AJ37" s="48"/>
      <c r="AK37" s="22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</row>
    <row r="38" spans="1:55" s="7" customFormat="1" ht="13.5" customHeight="1" x14ac:dyDescent="0.2">
      <c r="A38" s="8"/>
      <c r="B38" s="51" t="s">
        <v>64</v>
      </c>
      <c r="C38" s="48"/>
      <c r="D38" s="48" t="s">
        <v>104</v>
      </c>
      <c r="E38" s="48"/>
      <c r="F38" s="48"/>
      <c r="G38" s="48"/>
      <c r="H38" s="48"/>
      <c r="I38" s="48"/>
      <c r="J38" s="48"/>
      <c r="K38" s="48"/>
      <c r="L38" s="48"/>
      <c r="M38" s="48" t="s">
        <v>67</v>
      </c>
      <c r="N38" s="48"/>
      <c r="O38" s="48"/>
      <c r="P38" s="48"/>
      <c r="Q38" s="48"/>
      <c r="R38" s="48"/>
      <c r="S38" s="48"/>
      <c r="T38" s="48"/>
      <c r="U38" s="22"/>
      <c r="V38" s="48" t="s">
        <v>68</v>
      </c>
      <c r="W38" s="48"/>
      <c r="X38" s="48"/>
      <c r="Y38" s="48"/>
      <c r="Z38" s="48"/>
      <c r="AA38" s="48"/>
      <c r="AB38" s="48"/>
      <c r="AC38" s="48" t="s">
        <v>66</v>
      </c>
      <c r="AD38" s="48"/>
      <c r="AE38" s="48"/>
      <c r="AF38" s="48"/>
      <c r="AG38" s="48"/>
      <c r="AH38" s="48" t="s">
        <v>65</v>
      </c>
      <c r="AI38" s="48"/>
      <c r="AJ38" s="48"/>
      <c r="AK38" s="48"/>
      <c r="AL38" s="48" t="s">
        <v>69</v>
      </c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</row>
    <row r="39" spans="1:55" ht="15" customHeight="1" x14ac:dyDescent="0.25">
      <c r="A39" s="84"/>
      <c r="B39" s="22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22"/>
      <c r="O39" s="22"/>
      <c r="P39" s="22"/>
      <c r="Q39" s="22"/>
      <c r="R39" s="48"/>
      <c r="S39" s="22"/>
      <c r="T39" s="22"/>
      <c r="U39" s="48"/>
      <c r="V39" s="51"/>
      <c r="W39" s="48"/>
      <c r="X39" s="48"/>
      <c r="Y39" s="22"/>
      <c r="Z39" s="22"/>
      <c r="AA39" s="22"/>
      <c r="AB39" s="69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</row>
    <row r="40" spans="1:55" ht="15" customHeight="1" x14ac:dyDescent="0.25">
      <c r="A40" s="84"/>
      <c r="B40" s="22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22"/>
      <c r="O40" s="22"/>
      <c r="P40" s="22"/>
      <c r="Q40" s="22"/>
      <c r="R40" s="48"/>
      <c r="S40" s="22"/>
      <c r="T40" s="22"/>
      <c r="U40" s="48"/>
      <c r="V40" s="51"/>
      <c r="W40" s="48"/>
      <c r="X40" s="48"/>
      <c r="Y40" s="22"/>
      <c r="Z40" s="48"/>
      <c r="AA40" s="22"/>
      <c r="AB40" s="69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69"/>
      <c r="AN40" s="69"/>
      <c r="AO40" s="69"/>
      <c r="AP40" s="69"/>
      <c r="AQ40" s="69"/>
      <c r="AR40" s="69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</row>
    <row r="41" spans="1:55" ht="15" customHeight="1" x14ac:dyDescent="0.25">
      <c r="A41" s="84"/>
      <c r="B41" s="22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22"/>
      <c r="O41" s="22"/>
      <c r="P41" s="22"/>
      <c r="Q41" s="22"/>
      <c r="R41" s="22"/>
      <c r="S41" s="22"/>
      <c r="T41" s="22"/>
      <c r="U41" s="48"/>
      <c r="V41" s="51"/>
      <c r="W41" s="48"/>
      <c r="X41" s="48"/>
      <c r="Y41" s="22"/>
      <c r="Z41" s="22"/>
      <c r="AA41" s="22"/>
      <c r="AB41" s="69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69"/>
      <c r="AN41" s="69"/>
      <c r="AO41" s="69"/>
      <c r="AP41" s="69"/>
      <c r="AQ41" s="69"/>
      <c r="AR41" s="69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</row>
    <row r="42" spans="1:55" ht="15" customHeight="1" x14ac:dyDescent="0.25">
      <c r="A42" s="84"/>
      <c r="B42" s="22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22"/>
      <c r="O42" s="22"/>
      <c r="P42" s="22"/>
      <c r="Q42" s="22"/>
      <c r="R42" s="22"/>
      <c r="S42" s="22"/>
      <c r="T42" s="22"/>
      <c r="U42" s="48"/>
      <c r="V42" s="51"/>
      <c r="W42" s="48"/>
      <c r="X42" s="48"/>
      <c r="Y42" s="22"/>
      <c r="Z42" s="22"/>
      <c r="AA42" s="22"/>
      <c r="AB42" s="69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69"/>
      <c r="AN42" s="69"/>
      <c r="AO42" s="69"/>
      <c r="AP42" s="69"/>
      <c r="AQ42" s="69"/>
      <c r="AR42" s="69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</row>
    <row r="43" spans="1:55" ht="15" customHeight="1" x14ac:dyDescent="0.25">
      <c r="A43" s="84"/>
      <c r="B43" s="22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22"/>
      <c r="O43" s="22"/>
      <c r="P43" s="22"/>
      <c r="Q43" s="22"/>
      <c r="R43" s="22"/>
      <c r="S43" s="22"/>
      <c r="T43" s="22"/>
      <c r="U43" s="48"/>
      <c r="V43" s="51"/>
      <c r="W43" s="48"/>
      <c r="X43" s="48"/>
      <c r="Y43" s="22"/>
      <c r="Z43" s="22"/>
      <c r="AA43" s="22"/>
      <c r="AB43" s="69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69"/>
      <c r="AN43" s="69"/>
      <c r="AO43" s="69"/>
      <c r="AP43" s="69"/>
      <c r="AQ43" s="69"/>
      <c r="AR43" s="69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</row>
    <row r="44" spans="1:55" ht="15" customHeight="1" x14ac:dyDescent="0.25">
      <c r="A44" s="84"/>
      <c r="B44" s="22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22"/>
      <c r="O44" s="22"/>
      <c r="P44" s="22"/>
      <c r="Q44" s="22"/>
      <c r="R44" s="22"/>
      <c r="S44" s="22"/>
      <c r="T44" s="22"/>
      <c r="U44" s="48"/>
      <c r="V44" s="51"/>
      <c r="W44" s="48"/>
      <c r="X44" s="48"/>
      <c r="Y44" s="22"/>
      <c r="Z44" s="22"/>
      <c r="AA44" s="22"/>
      <c r="AB44" s="69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69"/>
      <c r="AN44" s="69"/>
      <c r="AO44" s="69"/>
      <c r="AP44" s="69"/>
      <c r="AQ44" s="69"/>
      <c r="AR44" s="69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</row>
    <row r="45" spans="1:55" ht="15" customHeight="1" x14ac:dyDescent="0.25">
      <c r="A45" s="84"/>
      <c r="B45" s="22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22"/>
      <c r="O45" s="22"/>
      <c r="P45" s="22"/>
      <c r="Q45" s="22"/>
      <c r="R45" s="22"/>
      <c r="S45" s="22"/>
      <c r="T45" s="22"/>
      <c r="U45" s="48"/>
      <c r="V45" s="51"/>
      <c r="W45" s="48"/>
      <c r="X45" s="48"/>
      <c r="Y45" s="22"/>
      <c r="Z45" s="22"/>
      <c r="AA45" s="22"/>
      <c r="AB45" s="69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69"/>
      <c r="AN45" s="69"/>
      <c r="AO45" s="69"/>
      <c r="AP45" s="69"/>
      <c r="AQ45" s="69"/>
      <c r="AR45" s="69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</row>
    <row r="46" spans="1:55" ht="15" customHeight="1" x14ac:dyDescent="0.25">
      <c r="A46" s="84"/>
      <c r="B46" s="22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22"/>
      <c r="O46" s="22"/>
      <c r="P46" s="22"/>
      <c r="Q46" s="22"/>
      <c r="R46" s="22"/>
      <c r="S46" s="22"/>
      <c r="T46" s="22"/>
      <c r="U46" s="48"/>
      <c r="V46" s="51"/>
      <c r="W46" s="48"/>
      <c r="X46" s="48"/>
      <c r="Y46" s="22"/>
      <c r="Z46" s="22"/>
      <c r="AA46" s="22"/>
      <c r="AB46" s="69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69"/>
      <c r="AN46" s="69"/>
      <c r="AO46" s="69"/>
      <c r="AP46" s="69"/>
      <c r="AQ46" s="69"/>
      <c r="AR46" s="69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</row>
    <row r="47" spans="1:55" ht="15" customHeight="1" x14ac:dyDescent="0.25">
      <c r="A47" s="84"/>
      <c r="B47" s="22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22"/>
      <c r="O47" s="22"/>
      <c r="P47" s="22"/>
      <c r="Q47" s="22"/>
      <c r="R47" s="22"/>
      <c r="S47" s="22"/>
      <c r="T47" s="22"/>
      <c r="U47" s="48"/>
      <c r="V47" s="51"/>
      <c r="W47" s="48"/>
      <c r="X47" s="48"/>
      <c r="Y47" s="22"/>
      <c r="Z47" s="22"/>
      <c r="AA47" s="22"/>
      <c r="AB47" s="69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69"/>
      <c r="AN47" s="69"/>
      <c r="AO47" s="69"/>
      <c r="AP47" s="69"/>
      <c r="AQ47" s="69"/>
      <c r="AR47" s="69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</row>
    <row r="48" spans="1:55" ht="15" customHeight="1" x14ac:dyDescent="0.25">
      <c r="A48" s="84"/>
      <c r="B48" s="22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22"/>
      <c r="O48" s="22"/>
      <c r="P48" s="22"/>
      <c r="Q48" s="22"/>
      <c r="R48" s="22"/>
      <c r="S48" s="22"/>
      <c r="T48" s="22"/>
      <c r="U48" s="48"/>
      <c r="V48" s="51"/>
      <c r="W48" s="48"/>
      <c r="X48" s="48"/>
      <c r="Y48" s="22"/>
      <c r="Z48" s="22"/>
      <c r="AA48" s="22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</row>
    <row r="49" spans="1:55" ht="15" customHeight="1" x14ac:dyDescent="0.25">
      <c r="A49" s="84"/>
      <c r="B49" s="22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22"/>
      <c r="O49" s="22"/>
      <c r="P49" s="22"/>
      <c r="Q49" s="22"/>
      <c r="R49" s="22"/>
      <c r="S49" s="22"/>
      <c r="T49" s="22"/>
      <c r="U49" s="48"/>
      <c r="V49" s="51"/>
      <c r="W49" s="48"/>
      <c r="X49" s="48"/>
      <c r="Y49" s="22"/>
      <c r="Z49" s="22"/>
      <c r="AA49" s="22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</row>
    <row r="50" spans="1:55" ht="15" customHeight="1" x14ac:dyDescent="0.25">
      <c r="A50" s="84"/>
      <c r="B50" s="22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22"/>
      <c r="O50" s="22"/>
      <c r="P50" s="22"/>
      <c r="Q50" s="22"/>
      <c r="R50" s="22"/>
      <c r="S50" s="22"/>
      <c r="T50" s="22"/>
      <c r="U50" s="48"/>
      <c r="V50" s="51"/>
      <c r="W50" s="48"/>
      <c r="X50" s="48"/>
      <c r="Y50" s="22"/>
      <c r="Z50" s="22"/>
      <c r="AA50" s="22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</row>
    <row r="51" spans="1:55" ht="15" customHeight="1" x14ac:dyDescent="0.25">
      <c r="A51" s="84"/>
      <c r="B51" s="22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22"/>
      <c r="O51" s="22"/>
      <c r="P51" s="22"/>
      <c r="Q51" s="22"/>
      <c r="R51" s="22"/>
      <c r="S51" s="22"/>
      <c r="T51" s="22"/>
      <c r="U51" s="48"/>
      <c r="V51" s="51"/>
      <c r="W51" s="48"/>
      <c r="X51" s="48"/>
      <c r="Y51" s="22"/>
      <c r="Z51" s="22"/>
      <c r="AA51" s="22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</row>
    <row r="52" spans="1:55" ht="15" customHeight="1" x14ac:dyDescent="0.25">
      <c r="A52" s="84"/>
      <c r="B52" s="22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22"/>
      <c r="O52" s="22"/>
      <c r="P52" s="22"/>
      <c r="Q52" s="22"/>
      <c r="R52" s="22"/>
      <c r="S52" s="22"/>
      <c r="T52" s="22"/>
      <c r="U52" s="48"/>
      <c r="V52" s="51"/>
      <c r="W52" s="48"/>
      <c r="X52" s="48"/>
      <c r="Y52" s="22"/>
      <c r="Z52" s="22"/>
      <c r="AA52" s="22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</row>
    <row r="53" spans="1:55" ht="15" customHeight="1" x14ac:dyDescent="0.25">
      <c r="A53" s="84"/>
      <c r="B53" s="22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22"/>
      <c r="O53" s="22"/>
      <c r="P53" s="22"/>
      <c r="Q53" s="22"/>
      <c r="R53" s="22"/>
      <c r="S53" s="22"/>
      <c r="T53" s="22"/>
      <c r="U53" s="48"/>
      <c r="V53" s="51"/>
      <c r="W53" s="48"/>
      <c r="X53" s="48"/>
      <c r="Y53" s="22"/>
      <c r="Z53" s="22"/>
      <c r="AA53" s="22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</row>
    <row r="54" spans="1:55" ht="15" customHeight="1" x14ac:dyDescent="0.25">
      <c r="A54" s="84"/>
      <c r="B54" s="22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22"/>
      <c r="O54" s="22"/>
      <c r="P54" s="22"/>
      <c r="Q54" s="22"/>
      <c r="R54" s="22"/>
      <c r="S54" s="22"/>
      <c r="T54" s="22"/>
      <c r="U54" s="48"/>
      <c r="V54" s="51"/>
      <c r="W54" s="48"/>
      <c r="X54" s="48"/>
      <c r="Y54" s="22"/>
      <c r="Z54" s="22"/>
      <c r="AA54" s="22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</row>
    <row r="55" spans="1:55" ht="15" customHeight="1" x14ac:dyDescent="0.25">
      <c r="A55" s="84"/>
      <c r="B55" s="22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22"/>
      <c r="O55" s="22"/>
      <c r="P55" s="22"/>
      <c r="Q55" s="22"/>
      <c r="R55" s="22"/>
      <c r="S55" s="22"/>
      <c r="T55" s="22"/>
      <c r="U55" s="48"/>
      <c r="V55" s="51"/>
      <c r="W55" s="48"/>
      <c r="X55" s="48"/>
      <c r="Y55" s="22"/>
      <c r="Z55" s="22"/>
      <c r="AA55" s="22"/>
      <c r="AB55" s="69"/>
      <c r="AC55" s="69"/>
      <c r="AD55" s="69"/>
      <c r="AE55" s="22"/>
      <c r="AF55" s="22"/>
      <c r="AG55" s="22"/>
      <c r="AH55" s="69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</row>
    <row r="56" spans="1:55" ht="15" customHeight="1" x14ac:dyDescent="0.25">
      <c r="A56" s="84"/>
      <c r="B56" s="22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22"/>
      <c r="O56" s="22"/>
      <c r="P56" s="22"/>
      <c r="Q56" s="22"/>
      <c r="R56" s="22"/>
      <c r="S56" s="22"/>
      <c r="T56" s="22"/>
      <c r="U56" s="48"/>
      <c r="V56" s="51"/>
      <c r="W56" s="48"/>
      <c r="X56" s="48"/>
      <c r="Y56" s="22"/>
      <c r="Z56" s="22"/>
      <c r="AA56" s="22"/>
      <c r="AB56" s="69"/>
      <c r="AC56" s="69"/>
      <c r="AD56" s="69"/>
      <c r="AE56" s="22"/>
      <c r="AF56" s="22"/>
      <c r="AG56" s="22"/>
      <c r="AH56" s="69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</row>
    <row r="57" spans="1:55" ht="15" customHeight="1" x14ac:dyDescent="0.25">
      <c r="A57" s="84"/>
      <c r="B57" s="22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22"/>
      <c r="O57" s="22"/>
      <c r="P57" s="22"/>
      <c r="Q57" s="22"/>
      <c r="R57" s="22"/>
      <c r="S57" s="22"/>
      <c r="T57" s="22"/>
      <c r="U57" s="48"/>
      <c r="V57" s="51"/>
      <c r="W57" s="48"/>
      <c r="X57" s="48"/>
      <c r="Y57" s="22"/>
      <c r="Z57" s="22"/>
      <c r="AA57" s="22"/>
      <c r="AB57" s="69"/>
      <c r="AC57" s="69"/>
      <c r="AD57" s="69"/>
      <c r="AE57" s="22"/>
      <c r="AF57" s="22"/>
      <c r="AG57" s="22"/>
      <c r="AH57" s="69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</row>
    <row r="58" spans="1:55" ht="15" customHeight="1" x14ac:dyDescent="0.25">
      <c r="A58" s="84"/>
      <c r="B58" s="22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22"/>
      <c r="O58" s="22"/>
      <c r="P58" s="22"/>
      <c r="Q58" s="22"/>
      <c r="R58" s="22"/>
      <c r="S58" s="22"/>
      <c r="T58" s="22"/>
      <c r="U58" s="48"/>
      <c r="V58" s="51"/>
      <c r="W58" s="48"/>
      <c r="X58" s="48"/>
      <c r="Y58" s="22"/>
      <c r="Z58" s="22"/>
      <c r="AA58" s="22"/>
      <c r="AB58" s="69"/>
      <c r="AC58" s="69"/>
      <c r="AD58" s="69"/>
      <c r="AE58" s="22"/>
      <c r="AF58" s="22"/>
      <c r="AG58" s="22"/>
      <c r="AH58" s="69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</row>
    <row r="59" spans="1:55" ht="15" customHeight="1" x14ac:dyDescent="0.25">
      <c r="A59" s="84"/>
      <c r="B59" s="22"/>
      <c r="C59" s="48"/>
      <c r="D59" s="48"/>
      <c r="E59" s="48"/>
      <c r="F59" s="48"/>
      <c r="G59" s="48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69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</row>
    <row r="60" spans="1:55" ht="15" customHeight="1" x14ac:dyDescent="0.25">
      <c r="A60" s="84"/>
      <c r="B60" s="22"/>
      <c r="C60" s="48"/>
      <c r="D60" s="48"/>
      <c r="E60" s="48"/>
      <c r="F60" s="48"/>
      <c r="G60" s="48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69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</row>
    <row r="61" spans="1:55" ht="15" customHeight="1" x14ac:dyDescent="0.25">
      <c r="A61" s="84"/>
      <c r="B61" s="22"/>
      <c r="C61" s="48"/>
      <c r="D61" s="48"/>
      <c r="E61" s="48"/>
      <c r="F61" s="48"/>
      <c r="G61" s="48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69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</row>
    <row r="62" spans="1:55" ht="15" customHeight="1" x14ac:dyDescent="0.25">
      <c r="A62" s="84"/>
      <c r="B62" s="22"/>
      <c r="C62" s="48"/>
      <c r="D62" s="48"/>
      <c r="E62" s="48"/>
      <c r="F62" s="48"/>
      <c r="G62" s="48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69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</row>
    <row r="63" spans="1:55" ht="15" customHeight="1" x14ac:dyDescent="0.25">
      <c r="A63" s="84"/>
      <c r="B63" s="22"/>
      <c r="C63" s="48"/>
      <c r="D63" s="48"/>
      <c r="E63" s="48"/>
      <c r="F63" s="48"/>
      <c r="G63" s="48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69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</row>
    <row r="64" spans="1:55" ht="15" customHeight="1" x14ac:dyDescent="0.25">
      <c r="A64" s="84"/>
      <c r="B64" s="22"/>
      <c r="C64" s="48"/>
      <c r="D64" s="48"/>
      <c r="E64" s="48"/>
      <c r="F64" s="48"/>
      <c r="G64" s="48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69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</row>
    <row r="65" spans="1:55" ht="15" customHeight="1" x14ac:dyDescent="0.25">
      <c r="A65" s="84"/>
      <c r="B65" s="22"/>
      <c r="C65" s="48"/>
      <c r="D65" s="48"/>
      <c r="E65" s="48"/>
      <c r="F65" s="48"/>
      <c r="G65" s="48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69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</row>
    <row r="66" spans="1:55" ht="15" customHeight="1" x14ac:dyDescent="0.25">
      <c r="A66" s="84"/>
      <c r="B66" s="22"/>
      <c r="C66" s="48"/>
      <c r="D66" s="48"/>
      <c r="E66" s="48"/>
      <c r="F66" s="48"/>
      <c r="G66" s="48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69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</row>
    <row r="67" spans="1:55" ht="15" customHeight="1" x14ac:dyDescent="0.25">
      <c r="A67" s="84"/>
      <c r="B67" s="22"/>
      <c r="C67" s="48"/>
      <c r="D67" s="48"/>
      <c r="E67" s="48"/>
      <c r="F67" s="48"/>
      <c r="G67" s="48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69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</row>
    <row r="68" spans="1:55" ht="15" customHeight="1" x14ac:dyDescent="0.25">
      <c r="A68" s="84"/>
      <c r="B68" s="48"/>
      <c r="C68" s="48"/>
      <c r="D68" s="48"/>
      <c r="E68" s="48"/>
      <c r="F68" s="48"/>
      <c r="G68" s="48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69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</row>
    <row r="69" spans="1:55" ht="15" customHeight="1" x14ac:dyDescent="0.25">
      <c r="A69" s="84"/>
      <c r="B69" s="48"/>
      <c r="C69" s="48"/>
      <c r="D69" s="48"/>
      <c r="E69" s="48"/>
      <c r="F69" s="48"/>
      <c r="G69" s="48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69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</row>
    <row r="70" spans="1:55" ht="15" customHeight="1" x14ac:dyDescent="0.25">
      <c r="A70" s="84"/>
      <c r="B70" s="48"/>
      <c r="C70" s="48"/>
      <c r="D70" s="48"/>
      <c r="E70" s="48"/>
      <c r="F70" s="48"/>
      <c r="G70" s="48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69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</row>
    <row r="71" spans="1:55" ht="15" customHeight="1" x14ac:dyDescent="0.25">
      <c r="A71" s="84"/>
      <c r="B71" s="48"/>
      <c r="C71" s="48"/>
      <c r="D71" s="48"/>
      <c r="E71" s="48"/>
      <c r="F71" s="48"/>
      <c r="G71" s="48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69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</row>
    <row r="72" spans="1:55" ht="15" customHeight="1" x14ac:dyDescent="0.25">
      <c r="A72" s="84"/>
      <c r="B72" s="48"/>
      <c r="C72" s="48"/>
      <c r="D72" s="48"/>
      <c r="E72" s="48"/>
      <c r="F72" s="48"/>
      <c r="G72" s="48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69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</row>
    <row r="73" spans="1:55" ht="15" customHeight="1" x14ac:dyDescent="0.25">
      <c r="A73" s="84"/>
      <c r="B73" s="48"/>
      <c r="C73" s="48"/>
      <c r="D73" s="48"/>
      <c r="E73" s="48"/>
      <c r="F73" s="48"/>
      <c r="G73" s="48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69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</row>
    <row r="74" spans="1:55" ht="15" customHeight="1" x14ac:dyDescent="0.25">
      <c r="A74" s="84"/>
      <c r="B74" s="48"/>
      <c r="C74" s="48"/>
      <c r="D74" s="48"/>
      <c r="E74" s="48"/>
      <c r="F74" s="48"/>
      <c r="G74" s="48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69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</row>
    <row r="75" spans="1:55" ht="15" customHeight="1" x14ac:dyDescent="0.25">
      <c r="A75" s="84"/>
      <c r="B75" s="48"/>
      <c r="C75" s="48"/>
      <c r="D75" s="48"/>
      <c r="E75" s="48"/>
      <c r="F75" s="48"/>
      <c r="G75" s="48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69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</row>
    <row r="76" spans="1:55" ht="15" customHeight="1" x14ac:dyDescent="0.25">
      <c r="A76" s="84"/>
      <c r="B76" s="48"/>
      <c r="C76" s="48"/>
      <c r="D76" s="48"/>
      <c r="E76" s="48"/>
      <c r="F76" s="48"/>
      <c r="G76" s="48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69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</row>
    <row r="77" spans="1:55" ht="15" customHeight="1" x14ac:dyDescent="0.25">
      <c r="B77" s="48"/>
      <c r="C77" s="48"/>
      <c r="D77" s="48"/>
      <c r="E77" s="48"/>
      <c r="F77" s="48"/>
      <c r="G77" s="48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69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</row>
    <row r="78" spans="1:55" ht="15" customHeight="1" x14ac:dyDescent="0.25">
      <c r="B78" s="48"/>
      <c r="C78" s="48"/>
      <c r="D78" s="48"/>
      <c r="E78" s="48"/>
      <c r="F78" s="48"/>
      <c r="G78" s="48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69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</row>
    <row r="79" spans="1:55" ht="15" customHeight="1" x14ac:dyDescent="0.25">
      <c r="B79" s="48"/>
      <c r="C79" s="48"/>
      <c r="D79" s="48"/>
      <c r="E79" s="48"/>
      <c r="F79" s="48"/>
      <c r="G79" s="48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69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</row>
    <row r="80" spans="1:55" ht="15" customHeight="1" x14ac:dyDescent="0.25">
      <c r="B80" s="48"/>
      <c r="C80" s="48"/>
      <c r="D80" s="48"/>
      <c r="E80" s="48"/>
      <c r="F80" s="48"/>
      <c r="G80" s="48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69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</row>
    <row r="81" spans="2:55" ht="15" customHeight="1" x14ac:dyDescent="0.25">
      <c r="B81" s="48"/>
      <c r="C81" s="48"/>
      <c r="D81" s="48"/>
      <c r="E81" s="48"/>
      <c r="F81" s="48"/>
      <c r="G81" s="48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69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</row>
    <row r="82" spans="2:55" ht="15" customHeight="1" x14ac:dyDescent="0.25">
      <c r="B82" s="48"/>
      <c r="C82" s="48"/>
      <c r="D82" s="48"/>
      <c r="E82" s="48"/>
      <c r="F82" s="48"/>
      <c r="G82" s="48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69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</row>
    <row r="83" spans="2:55" ht="15" customHeight="1" x14ac:dyDescent="0.25">
      <c r="B83" s="48"/>
      <c r="C83" s="48"/>
      <c r="D83" s="48"/>
      <c r="E83" s="48"/>
      <c r="F83" s="48"/>
      <c r="G83" s="48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69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</row>
    <row r="84" spans="2:55" ht="15" customHeight="1" x14ac:dyDescent="0.25">
      <c r="B84" s="48"/>
      <c r="C84" s="48"/>
      <c r="D84" s="48"/>
      <c r="E84" s="48"/>
      <c r="F84" s="48"/>
      <c r="G84" s="48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69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</row>
    <row r="85" spans="2:55" ht="15" customHeight="1" x14ac:dyDescent="0.25">
      <c r="B85" s="48"/>
      <c r="C85" s="48"/>
      <c r="D85" s="48"/>
      <c r="E85" s="48"/>
      <c r="F85" s="48"/>
      <c r="G85" s="48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69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</row>
    <row r="86" spans="2:55" ht="15" customHeight="1" x14ac:dyDescent="0.25"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69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</row>
    <row r="87" spans="2:55" ht="15" customHeight="1" x14ac:dyDescent="0.25"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69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</row>
    <row r="88" spans="2:55" ht="15" customHeight="1" x14ac:dyDescent="0.25">
      <c r="B88" s="83"/>
      <c r="C88" s="83"/>
      <c r="D88" s="83"/>
      <c r="E88" s="83"/>
      <c r="F88" s="83"/>
      <c r="G88" s="83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69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</row>
    <row r="89" spans="2:55" ht="15" customHeight="1" x14ac:dyDescent="0.25">
      <c r="B89" s="83"/>
      <c r="C89" s="83"/>
      <c r="D89" s="83"/>
      <c r="E89" s="83"/>
      <c r="F89" s="83"/>
      <c r="G89" s="83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69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</row>
    <row r="90" spans="2:55" ht="15" customHeight="1" x14ac:dyDescent="0.25">
      <c r="B90" s="83"/>
      <c r="C90" s="83"/>
      <c r="D90" s="83"/>
      <c r="E90" s="83"/>
      <c r="F90" s="83"/>
      <c r="G90" s="83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69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</row>
    <row r="91" spans="2:55" ht="15" customHeight="1" x14ac:dyDescent="0.25">
      <c r="B91" s="83"/>
      <c r="C91" s="83"/>
      <c r="D91" s="83"/>
      <c r="E91" s="83"/>
      <c r="F91" s="83"/>
      <c r="G91" s="83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69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</row>
    <row r="92" spans="2:55" ht="15" customHeight="1" x14ac:dyDescent="0.25">
      <c r="B92" s="83"/>
      <c r="C92" s="83"/>
      <c r="D92" s="83"/>
      <c r="E92" s="83"/>
      <c r="F92" s="83"/>
      <c r="G92" s="83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69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</row>
    <row r="93" spans="2:55" ht="15" customHeight="1" x14ac:dyDescent="0.25">
      <c r="B93" s="83"/>
      <c r="C93" s="83"/>
      <c r="D93" s="83"/>
      <c r="E93" s="83"/>
      <c r="F93" s="83"/>
      <c r="G93" s="83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69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</row>
    <row r="94" spans="2:55" ht="15" customHeight="1" x14ac:dyDescent="0.25">
      <c r="B94" s="83"/>
      <c r="C94" s="83"/>
      <c r="D94" s="83"/>
      <c r="E94" s="83"/>
      <c r="F94" s="83"/>
      <c r="G94" s="83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69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</row>
    <row r="95" spans="2:55" ht="15" customHeight="1" x14ac:dyDescent="0.25">
      <c r="B95" s="83"/>
      <c r="C95" s="83"/>
      <c r="D95" s="83"/>
      <c r="E95" s="83"/>
      <c r="F95" s="83"/>
      <c r="G95" s="83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69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</row>
    <row r="96" spans="2:55" ht="15" customHeight="1" x14ac:dyDescent="0.25">
      <c r="B96" s="83"/>
      <c r="C96" s="83"/>
      <c r="D96" s="83"/>
      <c r="E96" s="83"/>
      <c r="F96" s="83"/>
      <c r="G96" s="83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69"/>
      <c r="AI96" s="48"/>
      <c r="AJ96" s="48"/>
      <c r="AK96" s="22"/>
      <c r="AL96" s="22"/>
      <c r="AM96" s="22"/>
      <c r="AN96" s="22"/>
      <c r="AO96" s="22"/>
      <c r="AP96" s="22"/>
      <c r="AQ96" s="22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</row>
    <row r="97" spans="2:55" ht="15" customHeight="1" x14ac:dyDescent="0.25">
      <c r="B97" s="83"/>
      <c r="C97" s="83"/>
      <c r="D97" s="83"/>
      <c r="E97" s="83"/>
      <c r="F97" s="83"/>
      <c r="G97" s="83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69"/>
      <c r="AI97" s="48"/>
      <c r="AJ97" s="48"/>
      <c r="AK97" s="22"/>
      <c r="AL97" s="22"/>
      <c r="AM97" s="22"/>
      <c r="AN97" s="22"/>
      <c r="AO97" s="22"/>
      <c r="AP97" s="22"/>
      <c r="AQ97" s="22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</row>
    <row r="98" spans="2:55" ht="15" customHeight="1" x14ac:dyDescent="0.25">
      <c r="B98" s="83"/>
      <c r="C98" s="83"/>
      <c r="D98" s="83"/>
      <c r="E98" s="83"/>
      <c r="F98" s="83"/>
      <c r="G98" s="83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69"/>
      <c r="AI98" s="48"/>
      <c r="AJ98" s="48"/>
      <c r="AK98" s="22"/>
      <c r="AL98" s="22"/>
      <c r="AM98" s="22"/>
      <c r="AN98" s="22"/>
      <c r="AO98" s="22"/>
      <c r="AP98" s="22"/>
      <c r="AQ98" s="22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</row>
    <row r="99" spans="2:55" ht="15" customHeight="1" x14ac:dyDescent="0.25">
      <c r="B99" s="83"/>
      <c r="C99" s="83"/>
      <c r="D99" s="83"/>
      <c r="E99" s="83"/>
      <c r="F99" s="83"/>
      <c r="G99" s="83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69"/>
      <c r="AI99" s="48"/>
      <c r="AJ99" s="48"/>
      <c r="AK99" s="22"/>
      <c r="AL99" s="22"/>
      <c r="AM99" s="22"/>
      <c r="AN99" s="22"/>
      <c r="AO99" s="22"/>
      <c r="AP99" s="22"/>
      <c r="AQ99" s="22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</row>
    <row r="100" spans="2:55" ht="15" customHeight="1" x14ac:dyDescent="0.25">
      <c r="B100" s="83"/>
      <c r="C100" s="83"/>
      <c r="D100" s="83"/>
      <c r="E100" s="83"/>
      <c r="F100" s="83"/>
      <c r="G100" s="83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69"/>
      <c r="AI100" s="48"/>
      <c r="AJ100" s="48"/>
      <c r="AK100" s="22"/>
      <c r="AL100" s="22"/>
      <c r="AM100" s="22"/>
      <c r="AN100" s="22"/>
      <c r="AO100" s="22"/>
      <c r="AP100" s="22"/>
      <c r="AQ100" s="22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</row>
    <row r="101" spans="2:55" ht="15" customHeight="1" x14ac:dyDescent="0.25">
      <c r="B101" s="83"/>
      <c r="C101" s="83"/>
      <c r="D101" s="83"/>
      <c r="E101" s="83"/>
      <c r="F101" s="83"/>
      <c r="G101" s="83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69"/>
      <c r="AI101" s="48"/>
      <c r="AJ101" s="48"/>
      <c r="AK101" s="22"/>
      <c r="AL101" s="22"/>
      <c r="AM101" s="22"/>
      <c r="AN101" s="22"/>
      <c r="AO101" s="22"/>
      <c r="AP101" s="22"/>
      <c r="AQ101" s="22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</row>
    <row r="102" spans="2:55" ht="15" customHeight="1" x14ac:dyDescent="0.25">
      <c r="B102" s="83"/>
      <c r="C102" s="83"/>
      <c r="D102" s="83"/>
      <c r="E102" s="83"/>
      <c r="F102" s="83"/>
      <c r="G102" s="83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69"/>
      <c r="AI102" s="48"/>
      <c r="AJ102" s="48"/>
      <c r="AK102" s="22"/>
      <c r="AL102" s="22"/>
      <c r="AM102" s="22"/>
      <c r="AN102" s="22"/>
      <c r="AO102" s="22"/>
      <c r="AP102" s="22"/>
      <c r="AQ102" s="22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</row>
    <row r="103" spans="2:55" ht="15" customHeight="1" x14ac:dyDescent="0.25">
      <c r="B103" s="83"/>
      <c r="C103" s="83"/>
      <c r="D103" s="83"/>
      <c r="E103" s="83"/>
      <c r="F103" s="83"/>
      <c r="G103" s="83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69"/>
      <c r="AI103" s="48"/>
      <c r="AJ103" s="48"/>
      <c r="AK103" s="22"/>
      <c r="AL103" s="22"/>
      <c r="AM103" s="22"/>
      <c r="AN103" s="22"/>
      <c r="AO103" s="22"/>
      <c r="AP103" s="22"/>
      <c r="AQ103" s="22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</row>
    <row r="104" spans="2:55" ht="15" customHeight="1" x14ac:dyDescent="0.25">
      <c r="B104" s="83"/>
      <c r="C104" s="83"/>
      <c r="D104" s="83"/>
      <c r="E104" s="83"/>
      <c r="F104" s="83"/>
      <c r="G104" s="83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69"/>
      <c r="AI104" s="48"/>
      <c r="AJ104" s="48"/>
      <c r="AK104" s="22"/>
      <c r="AL104" s="22"/>
      <c r="AM104" s="22"/>
      <c r="AN104" s="22"/>
      <c r="AO104" s="22"/>
      <c r="AP104" s="22"/>
      <c r="AQ104" s="22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</row>
    <row r="105" spans="2:55" ht="15" customHeight="1" x14ac:dyDescent="0.25">
      <c r="B105" s="83"/>
      <c r="C105" s="83"/>
      <c r="D105" s="83"/>
      <c r="E105" s="83"/>
      <c r="F105" s="83"/>
      <c r="G105" s="83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69"/>
      <c r="AI105" s="48"/>
      <c r="AJ105" s="48"/>
      <c r="AK105" s="22"/>
      <c r="AL105" s="22"/>
      <c r="AM105" s="22"/>
      <c r="AN105" s="22"/>
      <c r="AO105" s="22"/>
      <c r="AP105" s="22"/>
      <c r="AQ105" s="22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</row>
    <row r="106" spans="2:55" ht="15" customHeight="1" x14ac:dyDescent="0.25">
      <c r="B106" s="83"/>
      <c r="C106" s="83"/>
      <c r="D106" s="83"/>
      <c r="E106" s="83"/>
      <c r="F106" s="83"/>
      <c r="G106" s="83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69"/>
      <c r="AI106" s="48"/>
      <c r="AJ106" s="48"/>
      <c r="AK106" s="22"/>
      <c r="AL106" s="22"/>
      <c r="AM106" s="22"/>
      <c r="AN106" s="22"/>
      <c r="AO106" s="22"/>
      <c r="AP106" s="22"/>
      <c r="AQ106" s="22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</row>
    <row r="107" spans="2:55" ht="15" customHeight="1" x14ac:dyDescent="0.25">
      <c r="B107" s="83"/>
      <c r="C107" s="83"/>
      <c r="D107" s="83"/>
      <c r="E107" s="83"/>
      <c r="F107" s="83"/>
      <c r="G107" s="83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69"/>
      <c r="AI107" s="48"/>
      <c r="AJ107" s="48"/>
      <c r="AK107" s="22"/>
      <c r="AL107" s="22"/>
      <c r="AM107" s="22"/>
      <c r="AN107" s="22"/>
      <c r="AO107" s="22"/>
      <c r="AP107" s="22"/>
      <c r="AQ107" s="22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</row>
    <row r="108" spans="2:55" ht="15" customHeight="1" x14ac:dyDescent="0.25">
      <c r="B108" s="83"/>
      <c r="C108" s="83"/>
      <c r="D108" s="83"/>
      <c r="E108" s="83"/>
      <c r="F108" s="83"/>
      <c r="G108" s="83"/>
      <c r="P108" s="22"/>
      <c r="Q108" s="22"/>
      <c r="R108" s="22"/>
      <c r="S108" s="22"/>
      <c r="T108" s="22"/>
      <c r="AA108" s="22"/>
      <c r="AF108" s="22"/>
      <c r="AG108" s="22"/>
      <c r="AH108" s="69"/>
      <c r="AI108" s="48"/>
      <c r="AJ108" s="48"/>
      <c r="AK108" s="22"/>
      <c r="AL108" s="22"/>
      <c r="AM108" s="22"/>
      <c r="AN108" s="22"/>
      <c r="AO108" s="22"/>
      <c r="AP108" s="22"/>
      <c r="AQ108" s="22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</row>
    <row r="109" spans="2:55" ht="15" customHeight="1" x14ac:dyDescent="0.25">
      <c r="B109" s="83"/>
      <c r="C109" s="83"/>
      <c r="D109" s="83"/>
      <c r="E109" s="83"/>
      <c r="F109" s="83"/>
      <c r="G109" s="83"/>
      <c r="P109" s="22"/>
      <c r="Q109" s="22"/>
      <c r="R109" s="22"/>
      <c r="S109" s="22"/>
      <c r="T109" s="22"/>
      <c r="AA109" s="22"/>
      <c r="AF109" s="22"/>
      <c r="AG109" s="22"/>
      <c r="AH109" s="69"/>
      <c r="AI109" s="48"/>
      <c r="AJ109" s="48"/>
      <c r="AK109" s="22"/>
      <c r="AL109" s="22"/>
      <c r="AM109" s="22"/>
      <c r="AN109" s="22"/>
      <c r="AO109" s="22"/>
      <c r="AP109" s="22"/>
      <c r="AQ109" s="22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</row>
    <row r="110" spans="2:55" ht="15" customHeight="1" x14ac:dyDescent="0.25">
      <c r="B110" s="83"/>
      <c r="C110" s="83"/>
      <c r="D110" s="83"/>
      <c r="E110" s="83"/>
      <c r="F110" s="83"/>
      <c r="G110" s="83"/>
      <c r="P110" s="22"/>
      <c r="Q110" s="22"/>
      <c r="R110" s="22"/>
      <c r="S110" s="22"/>
      <c r="T110" s="22"/>
      <c r="AA110" s="22"/>
      <c r="AF110" s="22"/>
      <c r="AG110" s="22"/>
      <c r="AH110" s="69"/>
      <c r="AI110" s="48"/>
      <c r="AJ110" s="48"/>
      <c r="AK110" s="22"/>
      <c r="AL110" s="22"/>
      <c r="AM110" s="22"/>
      <c r="AN110" s="22"/>
      <c r="AO110" s="22"/>
      <c r="AP110" s="22"/>
      <c r="AQ110" s="22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</row>
    <row r="111" spans="2:55" ht="15" customHeight="1" x14ac:dyDescent="0.25">
      <c r="B111" s="83"/>
      <c r="C111" s="83"/>
      <c r="D111" s="83"/>
      <c r="E111" s="83"/>
      <c r="F111" s="83"/>
      <c r="G111" s="83"/>
      <c r="P111" s="22"/>
      <c r="Q111" s="22"/>
      <c r="R111" s="22"/>
      <c r="S111" s="22"/>
      <c r="T111" s="22"/>
      <c r="AA111" s="22"/>
      <c r="AF111" s="22"/>
      <c r="AG111" s="22"/>
      <c r="AH111" s="69"/>
      <c r="AI111" s="48"/>
      <c r="AJ111" s="48"/>
      <c r="AK111" s="22"/>
      <c r="AL111" s="22"/>
      <c r="AM111" s="22"/>
      <c r="AN111" s="22"/>
      <c r="AO111" s="22"/>
      <c r="AP111" s="22"/>
      <c r="AQ111" s="22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</row>
    <row r="112" spans="2:55" ht="15" customHeight="1" x14ac:dyDescent="0.25">
      <c r="B112" s="83"/>
      <c r="C112" s="83"/>
      <c r="D112" s="83"/>
      <c r="E112" s="83"/>
      <c r="F112" s="83"/>
      <c r="G112" s="83"/>
      <c r="AG112" s="22"/>
      <c r="AH112" s="69"/>
      <c r="AI112" s="48"/>
      <c r="AJ112" s="48"/>
      <c r="AK112" s="22"/>
      <c r="AL112" s="22"/>
      <c r="AM112" s="22"/>
      <c r="AN112" s="22"/>
      <c r="AO112" s="22"/>
      <c r="AP112" s="22"/>
      <c r="AQ112" s="22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</row>
    <row r="113" spans="2:55" ht="15" customHeight="1" x14ac:dyDescent="0.25">
      <c r="B113" s="83"/>
      <c r="C113" s="83"/>
      <c r="D113" s="83"/>
      <c r="E113" s="83"/>
      <c r="F113" s="83"/>
      <c r="G113" s="83"/>
      <c r="AG113" s="22"/>
      <c r="AH113" s="69"/>
      <c r="AI113" s="48"/>
      <c r="AJ113" s="48"/>
      <c r="AK113" s="22"/>
      <c r="AL113" s="22"/>
      <c r="AM113" s="22"/>
      <c r="AN113" s="22"/>
      <c r="AO113" s="22"/>
      <c r="AP113" s="22"/>
      <c r="AQ113" s="22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</row>
    <row r="114" spans="2:55" ht="15" customHeight="1" x14ac:dyDescent="0.25">
      <c r="B114" s="83"/>
      <c r="C114" s="83"/>
      <c r="D114" s="83"/>
      <c r="E114" s="83"/>
      <c r="F114" s="83"/>
      <c r="G114" s="83"/>
      <c r="AG114" s="22"/>
      <c r="AH114" s="69"/>
      <c r="AI114" s="48"/>
      <c r="AJ114" s="48"/>
      <c r="AK114" s="22"/>
      <c r="AL114" s="22"/>
      <c r="AM114" s="22"/>
      <c r="AN114" s="22"/>
      <c r="AO114" s="22"/>
      <c r="AP114" s="22"/>
      <c r="AQ114" s="22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</row>
    <row r="115" spans="2:55" ht="15" customHeight="1" x14ac:dyDescent="0.25">
      <c r="B115" s="83"/>
      <c r="C115" s="83"/>
      <c r="D115" s="83"/>
      <c r="E115" s="83"/>
      <c r="F115" s="83"/>
      <c r="G115" s="83"/>
      <c r="AG115" s="22"/>
      <c r="AH115" s="69"/>
      <c r="AI115" s="48"/>
      <c r="AJ115" s="48"/>
      <c r="AK115" s="22"/>
      <c r="AL115" s="22"/>
      <c r="AM115" s="22"/>
      <c r="AN115" s="22"/>
      <c r="AO115" s="22"/>
      <c r="AP115" s="22"/>
      <c r="AQ115" s="22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</row>
    <row r="116" spans="2:55" ht="15" customHeight="1" x14ac:dyDescent="0.25">
      <c r="B116" s="83"/>
      <c r="C116" s="83"/>
      <c r="D116" s="83"/>
      <c r="E116" s="83"/>
      <c r="F116" s="83"/>
      <c r="G116" s="83"/>
      <c r="AG116" s="22"/>
      <c r="AH116" s="69"/>
      <c r="AI116" s="48"/>
      <c r="AJ116" s="48"/>
      <c r="AK116" s="22"/>
      <c r="AL116" s="22"/>
      <c r="AM116" s="22"/>
      <c r="AN116" s="22"/>
      <c r="AO116" s="22"/>
      <c r="AP116" s="22"/>
      <c r="AQ116" s="22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</row>
    <row r="117" spans="2:55" ht="15" customHeight="1" x14ac:dyDescent="0.25">
      <c r="B117" s="83"/>
      <c r="C117" s="83"/>
      <c r="D117" s="83"/>
      <c r="E117" s="83"/>
      <c r="F117" s="83"/>
      <c r="G117" s="83"/>
      <c r="AG117" s="22"/>
      <c r="AH117" s="69"/>
      <c r="AI117" s="48"/>
      <c r="AJ117" s="48"/>
      <c r="AK117" s="22"/>
      <c r="AL117" s="22"/>
      <c r="AM117" s="22"/>
      <c r="AN117" s="22"/>
      <c r="AO117" s="22"/>
      <c r="AP117" s="22"/>
      <c r="AQ117" s="22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</row>
    <row r="118" spans="2:55" ht="15" customHeight="1" x14ac:dyDescent="0.25">
      <c r="B118" s="83"/>
      <c r="C118" s="83"/>
      <c r="D118" s="83"/>
      <c r="E118" s="83"/>
      <c r="F118" s="83"/>
      <c r="G118" s="83"/>
      <c r="AG118" s="22"/>
      <c r="AH118" s="69"/>
      <c r="AI118" s="48"/>
      <c r="AJ118" s="48"/>
      <c r="AK118" s="22"/>
      <c r="AL118" s="22"/>
      <c r="AM118" s="22"/>
      <c r="AN118" s="22"/>
      <c r="AO118" s="22"/>
      <c r="AP118" s="22"/>
      <c r="AQ118" s="22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</row>
    <row r="119" spans="2:55" ht="15" customHeight="1" x14ac:dyDescent="0.25">
      <c r="B119" s="83"/>
      <c r="C119" s="83"/>
      <c r="D119" s="83"/>
      <c r="E119" s="83"/>
      <c r="F119" s="83"/>
      <c r="G119" s="83"/>
      <c r="AG119" s="22"/>
      <c r="AH119" s="69"/>
      <c r="AI119" s="48"/>
      <c r="AJ119" s="48"/>
      <c r="AK119" s="22"/>
      <c r="AL119" s="22"/>
      <c r="AM119" s="22"/>
      <c r="AN119" s="22"/>
      <c r="AO119" s="22"/>
      <c r="AP119" s="22"/>
      <c r="AQ119" s="22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</row>
    <row r="120" spans="2:55" ht="15" customHeight="1" x14ac:dyDescent="0.25"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22"/>
      <c r="AH120" s="69"/>
      <c r="AI120" s="48"/>
      <c r="AJ120" s="48"/>
      <c r="AK120" s="22"/>
      <c r="AL120" s="22"/>
      <c r="AM120" s="22"/>
      <c r="AN120" s="22"/>
      <c r="AO120" s="22"/>
      <c r="AP120" s="22"/>
      <c r="AQ120" s="22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</row>
    <row r="121" spans="2:55" ht="15" customHeight="1" x14ac:dyDescent="0.25"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22"/>
      <c r="AH121" s="69"/>
      <c r="AI121" s="48"/>
      <c r="AJ121" s="48"/>
      <c r="AK121" s="22"/>
      <c r="AL121" s="22"/>
      <c r="AM121" s="22"/>
      <c r="AN121" s="22"/>
      <c r="AO121" s="22"/>
      <c r="AP121" s="22"/>
      <c r="AQ121" s="22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</row>
    <row r="122" spans="2:55" ht="15" customHeight="1" x14ac:dyDescent="0.25"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22"/>
      <c r="AH122" s="69"/>
      <c r="AI122" s="48"/>
      <c r="AJ122" s="48"/>
      <c r="AK122" s="22"/>
      <c r="AL122" s="22"/>
      <c r="AM122" s="22"/>
      <c r="AN122" s="22"/>
      <c r="AO122" s="22"/>
      <c r="AP122" s="22"/>
      <c r="AQ122" s="22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</row>
    <row r="123" spans="2:55" ht="15" customHeight="1" x14ac:dyDescent="0.25"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22"/>
      <c r="AH123" s="69"/>
      <c r="AI123" s="48"/>
      <c r="AJ123" s="48"/>
      <c r="AK123" s="22"/>
      <c r="AL123" s="22"/>
      <c r="AM123" s="22"/>
      <c r="AN123" s="22"/>
      <c r="AO123" s="22"/>
      <c r="AP123" s="22"/>
      <c r="AQ123" s="22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</row>
    <row r="124" spans="2:55" ht="15" customHeight="1" x14ac:dyDescent="0.25"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22"/>
      <c r="AH124" s="69"/>
      <c r="AI124" s="48"/>
      <c r="AJ124" s="48"/>
      <c r="AK124" s="22"/>
      <c r="AL124" s="22"/>
      <c r="AM124" s="22"/>
      <c r="AN124" s="22"/>
      <c r="AO124" s="22"/>
      <c r="AP124" s="22"/>
      <c r="AQ124" s="22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</row>
    <row r="125" spans="2:55" ht="15" customHeight="1" x14ac:dyDescent="0.25"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22"/>
      <c r="AH125" s="69"/>
      <c r="AI125" s="48"/>
      <c r="AJ125" s="48"/>
      <c r="AK125" s="22"/>
      <c r="AL125" s="22"/>
      <c r="AM125" s="22"/>
      <c r="AN125" s="22"/>
      <c r="AO125" s="22"/>
      <c r="AP125" s="22"/>
      <c r="AQ125" s="22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</row>
    <row r="126" spans="2:55" ht="15" customHeight="1" x14ac:dyDescent="0.25"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22"/>
      <c r="AH126" s="69"/>
      <c r="AI126" s="48"/>
      <c r="AJ126" s="48"/>
      <c r="AK126" s="22"/>
      <c r="AL126" s="22"/>
      <c r="AM126" s="22"/>
      <c r="AN126" s="22"/>
      <c r="AO126" s="22"/>
      <c r="AP126" s="22"/>
      <c r="AQ126" s="22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</row>
    <row r="127" spans="2:55" ht="15" customHeight="1" x14ac:dyDescent="0.25"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22"/>
      <c r="AH127" s="69"/>
      <c r="AI127" s="48"/>
      <c r="AJ127" s="48"/>
      <c r="AK127" s="22"/>
      <c r="AL127" s="22"/>
      <c r="AM127" s="22"/>
      <c r="AN127" s="22"/>
      <c r="AO127" s="22"/>
      <c r="AP127" s="22"/>
      <c r="AQ127" s="22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</row>
    <row r="128" spans="2:55" ht="15" customHeight="1" x14ac:dyDescent="0.25"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22"/>
      <c r="AH128" s="69"/>
      <c r="AI128" s="48"/>
      <c r="AJ128" s="48"/>
      <c r="AK128" s="22"/>
      <c r="AL128" s="22"/>
      <c r="AM128" s="22"/>
      <c r="AN128" s="22"/>
      <c r="AO128" s="22"/>
      <c r="AP128" s="22"/>
      <c r="AQ128" s="22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</row>
    <row r="129" spans="2:55" ht="15" customHeight="1" x14ac:dyDescent="0.25"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22"/>
      <c r="AH129" s="69"/>
      <c r="AI129" s="48"/>
      <c r="AJ129" s="48"/>
      <c r="AK129" s="22"/>
      <c r="AL129" s="22"/>
      <c r="AM129" s="22"/>
      <c r="AN129" s="22"/>
      <c r="AO129" s="22"/>
      <c r="AP129" s="22"/>
      <c r="AQ129" s="22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</row>
    <row r="130" spans="2:55" ht="15" customHeight="1" x14ac:dyDescent="0.25"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22"/>
      <c r="AH130" s="69"/>
      <c r="AI130" s="48"/>
      <c r="AJ130" s="48"/>
      <c r="AK130" s="22"/>
      <c r="AL130" s="22"/>
      <c r="AM130" s="22"/>
      <c r="AN130" s="22"/>
      <c r="AO130" s="22"/>
      <c r="AP130" s="22"/>
      <c r="AQ130" s="22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</row>
    <row r="131" spans="2:55" ht="15" customHeight="1" x14ac:dyDescent="0.25"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22"/>
      <c r="AH131" s="69"/>
      <c r="AI131" s="48"/>
      <c r="AJ131" s="48"/>
      <c r="AK131" s="22"/>
      <c r="AL131" s="22"/>
      <c r="AM131" s="22"/>
      <c r="AN131" s="22"/>
      <c r="AO131" s="22"/>
      <c r="AP131" s="22"/>
      <c r="AQ131" s="22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</row>
    <row r="132" spans="2:55" ht="15" customHeight="1" x14ac:dyDescent="0.25"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22"/>
      <c r="AH132" s="69"/>
      <c r="AI132" s="48"/>
      <c r="AJ132" s="48"/>
      <c r="AK132" s="22"/>
      <c r="AL132" s="22"/>
      <c r="AM132" s="22"/>
      <c r="AN132" s="22"/>
      <c r="AO132" s="22"/>
      <c r="AP132" s="22"/>
      <c r="AQ132" s="22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</row>
    <row r="133" spans="2:55" ht="15" customHeight="1" x14ac:dyDescent="0.25"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22"/>
      <c r="AH133" s="69"/>
      <c r="AI133" s="48"/>
      <c r="AJ133" s="48"/>
      <c r="AK133" s="22"/>
      <c r="AL133" s="22"/>
      <c r="AM133" s="22"/>
      <c r="AN133" s="22"/>
      <c r="AO133" s="22"/>
      <c r="AP133" s="22"/>
      <c r="AQ133" s="22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</row>
    <row r="134" spans="2:55" ht="15" customHeight="1" x14ac:dyDescent="0.25"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22"/>
      <c r="AH134" s="69"/>
      <c r="AI134" s="48"/>
      <c r="AJ134" s="48"/>
      <c r="AK134" s="22"/>
      <c r="AL134" s="22"/>
      <c r="AM134" s="22"/>
      <c r="AN134" s="22"/>
      <c r="AO134" s="22"/>
      <c r="AP134" s="22"/>
      <c r="AQ134" s="22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</row>
    <row r="135" spans="2:55" ht="15" customHeight="1" x14ac:dyDescent="0.25"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22"/>
      <c r="AH135" s="69"/>
      <c r="AI135" s="48"/>
      <c r="AJ135" s="48"/>
      <c r="AK135" s="22"/>
      <c r="AL135" s="22"/>
      <c r="AM135" s="22"/>
      <c r="AN135" s="22"/>
      <c r="AO135" s="22"/>
      <c r="AP135" s="22"/>
      <c r="AQ135" s="22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</row>
    <row r="136" spans="2:55" ht="15" customHeight="1" x14ac:dyDescent="0.25"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22"/>
      <c r="AH136" s="69"/>
      <c r="AI136" s="48"/>
      <c r="AJ136" s="48"/>
      <c r="AK136" s="22"/>
      <c r="AL136" s="22"/>
      <c r="AM136" s="22"/>
      <c r="AN136" s="22"/>
      <c r="AO136" s="22"/>
      <c r="AP136" s="22"/>
      <c r="AQ136" s="22"/>
    </row>
    <row r="137" spans="2:55" ht="15" customHeight="1" x14ac:dyDescent="0.25"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22"/>
      <c r="AH137" s="69"/>
      <c r="AI137" s="48"/>
      <c r="AJ137" s="48"/>
      <c r="AK137" s="22"/>
      <c r="AL137" s="22"/>
      <c r="AM137" s="22"/>
      <c r="AN137" s="22"/>
      <c r="AO137" s="22"/>
      <c r="AP137" s="22"/>
      <c r="AQ137" s="22"/>
    </row>
    <row r="138" spans="2:55" ht="15" customHeight="1" x14ac:dyDescent="0.25"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22"/>
      <c r="AH138" s="69"/>
      <c r="AI138" s="48"/>
      <c r="AJ138" s="48"/>
      <c r="AK138" s="22"/>
      <c r="AL138" s="22"/>
      <c r="AM138" s="22"/>
      <c r="AN138" s="22"/>
      <c r="AO138" s="22"/>
      <c r="AP138" s="22"/>
      <c r="AQ138" s="22"/>
    </row>
    <row r="139" spans="2:55" ht="15" customHeight="1" x14ac:dyDescent="0.25"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22"/>
      <c r="AH139" s="69"/>
      <c r="AI139" s="48"/>
      <c r="AJ139" s="48"/>
      <c r="AK139" s="22"/>
      <c r="AL139" s="22"/>
      <c r="AM139" s="22"/>
      <c r="AN139" s="22"/>
      <c r="AO139" s="22"/>
      <c r="AP139" s="22"/>
      <c r="AQ139" s="22"/>
    </row>
    <row r="140" spans="2:55" ht="15" customHeight="1" x14ac:dyDescent="0.25"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22"/>
      <c r="AH140" s="69"/>
      <c r="AI140" s="48"/>
      <c r="AJ140" s="48"/>
      <c r="AK140" s="22"/>
      <c r="AL140" s="22"/>
      <c r="AM140" s="22"/>
      <c r="AN140" s="22"/>
      <c r="AO140" s="22"/>
      <c r="AP140" s="22"/>
      <c r="AQ140" s="22"/>
    </row>
    <row r="141" spans="2:55" ht="15" customHeight="1" x14ac:dyDescent="0.25"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22"/>
      <c r="AH141" s="69"/>
      <c r="AI141" s="48"/>
      <c r="AJ141" s="48"/>
      <c r="AK141" s="22"/>
      <c r="AL141" s="22"/>
      <c r="AM141" s="22"/>
      <c r="AN141" s="22"/>
      <c r="AO141" s="22"/>
      <c r="AP141" s="22"/>
      <c r="AQ141" s="22"/>
    </row>
    <row r="142" spans="2:55" ht="15" customHeight="1" x14ac:dyDescent="0.25"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22"/>
      <c r="AH142" s="69"/>
      <c r="AI142" s="48"/>
      <c r="AJ142" s="48"/>
      <c r="AK142" s="22"/>
      <c r="AL142" s="22"/>
      <c r="AM142" s="22"/>
      <c r="AN142" s="22"/>
      <c r="AO142" s="22"/>
      <c r="AP142" s="22"/>
      <c r="AQ142" s="22"/>
    </row>
    <row r="143" spans="2:55" ht="15" customHeight="1" x14ac:dyDescent="0.25"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22"/>
      <c r="AH143" s="69"/>
      <c r="AI143" s="48"/>
      <c r="AJ143" s="48"/>
      <c r="AK143" s="22"/>
      <c r="AL143" s="22"/>
      <c r="AM143" s="22"/>
      <c r="AN143" s="22"/>
      <c r="AO143" s="22"/>
      <c r="AP143" s="22"/>
      <c r="AQ143" s="22"/>
    </row>
    <row r="144" spans="2:55" ht="15" customHeight="1" x14ac:dyDescent="0.25"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22"/>
      <c r="AH144" s="69"/>
      <c r="AI144" s="48"/>
      <c r="AJ144" s="48"/>
      <c r="AK144" s="22"/>
      <c r="AL144" s="22"/>
      <c r="AM144" s="22"/>
      <c r="AN144" s="22"/>
      <c r="AO144" s="22"/>
      <c r="AP144" s="22"/>
      <c r="AQ144" s="22"/>
    </row>
    <row r="145" spans="2:43" ht="15" customHeight="1" x14ac:dyDescent="0.25"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22"/>
      <c r="AH145" s="69"/>
      <c r="AI145" s="48"/>
      <c r="AJ145" s="48"/>
      <c r="AK145" s="22"/>
      <c r="AL145" s="22"/>
      <c r="AM145" s="22"/>
      <c r="AN145" s="22"/>
      <c r="AO145" s="22"/>
      <c r="AP145" s="22"/>
      <c r="AQ145" s="22"/>
    </row>
    <row r="146" spans="2:43" ht="15" customHeight="1" x14ac:dyDescent="0.25"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22"/>
      <c r="AH146" s="69"/>
      <c r="AI146" s="48"/>
      <c r="AJ146" s="48"/>
      <c r="AK146" s="22"/>
      <c r="AL146" s="22"/>
      <c r="AM146" s="22"/>
      <c r="AN146" s="22"/>
      <c r="AO146" s="22"/>
      <c r="AP146" s="22"/>
      <c r="AQ146" s="22"/>
    </row>
    <row r="147" spans="2:43" ht="15" customHeight="1" x14ac:dyDescent="0.25"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22"/>
      <c r="AH147" s="69"/>
      <c r="AI147" s="48"/>
      <c r="AJ147" s="48"/>
      <c r="AK147" s="22"/>
      <c r="AL147" s="22"/>
      <c r="AM147" s="22"/>
      <c r="AN147" s="22"/>
      <c r="AO147" s="22"/>
      <c r="AP147" s="22"/>
      <c r="AQ147" s="22"/>
    </row>
    <row r="148" spans="2:43" ht="15" customHeight="1" x14ac:dyDescent="0.25"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22"/>
      <c r="AH148" s="69"/>
      <c r="AI148" s="48"/>
      <c r="AJ148" s="48"/>
      <c r="AK148" s="22"/>
      <c r="AL148" s="22"/>
      <c r="AM148" s="22"/>
      <c r="AN148" s="22"/>
      <c r="AO148" s="22"/>
      <c r="AP148" s="22"/>
      <c r="AQ148" s="22"/>
    </row>
    <row r="149" spans="2:43" ht="15" customHeight="1" x14ac:dyDescent="0.25"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22"/>
      <c r="AH149" s="69"/>
      <c r="AI149" s="48"/>
      <c r="AJ149" s="48"/>
      <c r="AK149" s="22"/>
      <c r="AL149" s="22"/>
      <c r="AM149" s="22"/>
      <c r="AN149" s="22"/>
      <c r="AO149" s="22"/>
      <c r="AP149" s="22"/>
      <c r="AQ149" s="22"/>
    </row>
    <row r="150" spans="2:43" ht="15" customHeight="1" x14ac:dyDescent="0.25"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22"/>
      <c r="AH150" s="69"/>
      <c r="AI150" s="48"/>
      <c r="AJ150" s="48"/>
      <c r="AK150" s="22"/>
      <c r="AL150" s="22"/>
      <c r="AM150" s="22"/>
      <c r="AN150" s="22"/>
      <c r="AO150" s="22"/>
      <c r="AP150" s="22"/>
      <c r="AQ150" s="22"/>
    </row>
    <row r="151" spans="2:43" ht="15" customHeight="1" x14ac:dyDescent="0.25"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22"/>
      <c r="AH151" s="69"/>
      <c r="AI151" s="48"/>
      <c r="AJ151" s="48"/>
      <c r="AK151" s="22"/>
      <c r="AL151" s="22"/>
      <c r="AM151" s="22"/>
      <c r="AN151" s="22"/>
      <c r="AO151" s="22"/>
      <c r="AP151" s="22"/>
      <c r="AQ151" s="22"/>
    </row>
    <row r="152" spans="2:43" ht="15" customHeight="1" x14ac:dyDescent="0.25"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22"/>
      <c r="AH152" s="69"/>
      <c r="AI152" s="48"/>
      <c r="AJ152" s="48"/>
      <c r="AK152" s="22"/>
      <c r="AL152" s="22"/>
      <c r="AM152" s="22"/>
      <c r="AN152" s="22"/>
      <c r="AO152" s="22"/>
      <c r="AP152" s="22"/>
      <c r="AQ152" s="22"/>
    </row>
    <row r="153" spans="2:43" ht="15" customHeight="1" x14ac:dyDescent="0.25"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22"/>
      <c r="AH153" s="69"/>
      <c r="AI153" s="48"/>
      <c r="AJ153" s="48"/>
      <c r="AK153" s="22"/>
      <c r="AL153" s="22"/>
      <c r="AM153" s="22"/>
      <c r="AN153" s="22"/>
      <c r="AO153" s="22"/>
      <c r="AP153" s="22"/>
      <c r="AQ153" s="22"/>
    </row>
    <row r="154" spans="2:43" ht="15" customHeight="1" x14ac:dyDescent="0.25"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22"/>
      <c r="AH154" s="69"/>
      <c r="AI154" s="48"/>
      <c r="AJ154" s="48"/>
      <c r="AK154" s="22"/>
      <c r="AL154" s="22"/>
      <c r="AM154" s="22"/>
      <c r="AN154" s="22"/>
      <c r="AO154" s="22"/>
      <c r="AP154" s="22"/>
      <c r="AQ154" s="22"/>
    </row>
    <row r="155" spans="2:43" ht="15" customHeight="1" x14ac:dyDescent="0.25"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22"/>
      <c r="AH155" s="69"/>
      <c r="AI155" s="48"/>
      <c r="AJ155" s="48"/>
      <c r="AK155" s="22"/>
      <c r="AL155" s="22"/>
      <c r="AM155" s="22"/>
      <c r="AN155" s="22"/>
      <c r="AO155" s="22"/>
      <c r="AP155" s="22"/>
      <c r="AQ155" s="22"/>
    </row>
    <row r="156" spans="2:43" ht="15" customHeight="1" x14ac:dyDescent="0.25"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22"/>
      <c r="AH156" s="69"/>
      <c r="AI156" s="48"/>
      <c r="AJ156" s="48"/>
      <c r="AK156" s="22"/>
      <c r="AL156" s="22"/>
      <c r="AM156" s="22"/>
      <c r="AN156" s="22"/>
      <c r="AO156" s="22"/>
      <c r="AP156" s="22"/>
      <c r="AQ156" s="22"/>
    </row>
    <row r="157" spans="2:43" ht="15" customHeight="1" x14ac:dyDescent="0.25"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22"/>
      <c r="AH157" s="69"/>
      <c r="AI157" s="48"/>
      <c r="AJ157" s="48"/>
      <c r="AK157" s="22"/>
      <c r="AL157" s="22"/>
      <c r="AM157" s="22"/>
      <c r="AN157" s="22"/>
      <c r="AO157" s="22"/>
      <c r="AP157" s="22"/>
      <c r="AQ157" s="22"/>
    </row>
    <row r="158" spans="2:43" ht="15" customHeight="1" x14ac:dyDescent="0.25"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22"/>
      <c r="AH158" s="69"/>
      <c r="AI158" s="48"/>
      <c r="AJ158" s="48"/>
      <c r="AK158" s="22"/>
      <c r="AL158" s="22"/>
      <c r="AM158" s="22"/>
      <c r="AN158" s="22"/>
      <c r="AO158" s="22"/>
      <c r="AP158" s="22"/>
      <c r="AQ158" s="22"/>
    </row>
    <row r="159" spans="2:43" ht="15" customHeight="1" x14ac:dyDescent="0.25"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22"/>
      <c r="AH159" s="69"/>
      <c r="AI159" s="48"/>
      <c r="AJ159" s="48"/>
      <c r="AK159" s="22"/>
      <c r="AL159" s="22"/>
      <c r="AM159" s="22"/>
      <c r="AN159" s="22"/>
      <c r="AO159" s="22"/>
      <c r="AP159" s="22"/>
      <c r="AQ159" s="22"/>
    </row>
    <row r="160" spans="2:43" ht="15" customHeight="1" x14ac:dyDescent="0.25"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22"/>
      <c r="AH160" s="69"/>
      <c r="AI160" s="48"/>
      <c r="AJ160" s="48"/>
      <c r="AK160" s="22"/>
      <c r="AL160" s="22"/>
      <c r="AM160" s="22"/>
      <c r="AN160" s="22"/>
      <c r="AO160" s="22"/>
      <c r="AP160" s="22"/>
      <c r="AQ160" s="22"/>
    </row>
    <row r="161" spans="2:43" ht="15" customHeight="1" x14ac:dyDescent="0.25"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22"/>
      <c r="AH161" s="69"/>
      <c r="AI161" s="48"/>
      <c r="AJ161" s="48"/>
      <c r="AK161" s="22"/>
      <c r="AL161" s="22"/>
      <c r="AM161" s="22"/>
      <c r="AN161" s="22"/>
      <c r="AO161" s="22"/>
      <c r="AP161" s="22"/>
      <c r="AQ161" s="22"/>
    </row>
    <row r="162" spans="2:43" ht="15" customHeight="1" x14ac:dyDescent="0.25"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22"/>
      <c r="AH162" s="69"/>
      <c r="AI162" s="48"/>
      <c r="AJ162" s="48"/>
      <c r="AK162" s="22"/>
      <c r="AL162" s="22"/>
      <c r="AM162" s="22"/>
      <c r="AN162" s="22"/>
      <c r="AO162" s="22"/>
      <c r="AP162" s="22"/>
      <c r="AQ162" s="22"/>
    </row>
    <row r="163" spans="2:43" ht="15" customHeight="1" x14ac:dyDescent="0.25"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22"/>
      <c r="AH163" s="69"/>
      <c r="AI163" s="48"/>
      <c r="AJ163" s="48"/>
      <c r="AK163" s="22"/>
      <c r="AL163" s="22"/>
      <c r="AM163" s="22"/>
      <c r="AN163" s="22"/>
      <c r="AO163" s="22"/>
      <c r="AP163" s="22"/>
      <c r="AQ163" s="22"/>
    </row>
    <row r="164" spans="2:43" ht="15" customHeight="1" x14ac:dyDescent="0.25"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  <c r="AG164" s="22"/>
      <c r="AH164" s="69"/>
      <c r="AI164" s="48"/>
      <c r="AJ164" s="48"/>
      <c r="AK164" s="22"/>
      <c r="AL164" s="22"/>
      <c r="AM164" s="22"/>
      <c r="AN164" s="22"/>
      <c r="AO164" s="22"/>
      <c r="AP164" s="22"/>
      <c r="AQ164" s="22"/>
    </row>
    <row r="165" spans="2:43" ht="15" customHeight="1" x14ac:dyDescent="0.25"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22"/>
      <c r="AH165" s="69"/>
      <c r="AI165" s="48"/>
      <c r="AJ165" s="48"/>
      <c r="AK165" s="22"/>
      <c r="AL165" s="22"/>
      <c r="AM165" s="22"/>
      <c r="AN165" s="22"/>
      <c r="AO165" s="22"/>
      <c r="AP165" s="22"/>
      <c r="AQ165" s="22"/>
    </row>
    <row r="166" spans="2:43" ht="15" customHeight="1" x14ac:dyDescent="0.25"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22"/>
      <c r="AH166" s="69"/>
      <c r="AI166" s="48"/>
      <c r="AJ166" s="48"/>
      <c r="AK166" s="22"/>
      <c r="AL166" s="22"/>
      <c r="AM166" s="22"/>
      <c r="AN166" s="22"/>
      <c r="AO166" s="22"/>
      <c r="AP166" s="22"/>
      <c r="AQ166" s="22"/>
    </row>
    <row r="167" spans="2:43" ht="15" customHeight="1" x14ac:dyDescent="0.25"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83"/>
      <c r="AG167" s="22"/>
      <c r="AH167" s="69"/>
      <c r="AI167" s="48"/>
      <c r="AJ167" s="48"/>
      <c r="AK167" s="22"/>
      <c r="AL167" s="22"/>
      <c r="AM167" s="22"/>
      <c r="AN167" s="22"/>
      <c r="AO167" s="22"/>
      <c r="AP167" s="22"/>
      <c r="AQ167" s="22"/>
    </row>
    <row r="168" spans="2:43" ht="15" customHeight="1" x14ac:dyDescent="0.25"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  <c r="AF168" s="83"/>
      <c r="AG168" s="22"/>
      <c r="AH168" s="69"/>
      <c r="AI168" s="48"/>
      <c r="AJ168" s="48"/>
      <c r="AK168" s="22"/>
      <c r="AL168" s="22"/>
      <c r="AM168" s="22"/>
      <c r="AN168" s="22"/>
      <c r="AO168" s="22"/>
      <c r="AP168" s="22"/>
      <c r="AQ168" s="22"/>
    </row>
    <row r="169" spans="2:43" ht="15" customHeight="1" x14ac:dyDescent="0.25"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22"/>
      <c r="AH169" s="69"/>
      <c r="AI169" s="48"/>
      <c r="AJ169" s="48"/>
      <c r="AK169" s="22"/>
      <c r="AL169" s="22"/>
      <c r="AM169" s="22"/>
      <c r="AN169" s="22"/>
      <c r="AO169" s="22"/>
      <c r="AP169" s="22"/>
      <c r="AQ169" s="22"/>
    </row>
    <row r="170" spans="2:43" ht="15" customHeight="1" x14ac:dyDescent="0.25"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22"/>
      <c r="AH170" s="69"/>
      <c r="AI170" s="48"/>
      <c r="AJ170" s="48"/>
      <c r="AK170" s="22"/>
      <c r="AL170" s="22"/>
      <c r="AM170" s="22"/>
      <c r="AN170" s="22"/>
      <c r="AO170" s="22"/>
      <c r="AP170" s="22"/>
      <c r="AQ170" s="22"/>
    </row>
    <row r="171" spans="2:43" ht="15" customHeight="1" x14ac:dyDescent="0.25"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22"/>
      <c r="AH171" s="69"/>
      <c r="AI171" s="48"/>
      <c r="AJ171" s="48"/>
      <c r="AK171" s="22"/>
      <c r="AL171" s="22"/>
      <c r="AM171" s="22"/>
      <c r="AN171" s="22"/>
      <c r="AO171" s="22"/>
      <c r="AP171" s="22"/>
      <c r="AQ171" s="22"/>
    </row>
    <row r="172" spans="2:43" ht="15" customHeight="1" x14ac:dyDescent="0.25"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  <c r="AG172" s="22"/>
      <c r="AH172" s="69"/>
      <c r="AI172" s="48"/>
      <c r="AJ172" s="48"/>
      <c r="AK172" s="22"/>
      <c r="AL172" s="22"/>
      <c r="AM172" s="22"/>
      <c r="AN172" s="22"/>
      <c r="AO172" s="22"/>
      <c r="AP172" s="22"/>
      <c r="AQ172" s="22"/>
    </row>
    <row r="173" spans="2:43" ht="15" customHeight="1" x14ac:dyDescent="0.25"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22"/>
      <c r="AH173" s="69"/>
      <c r="AI173" s="48"/>
      <c r="AJ173" s="48"/>
      <c r="AK173" s="22"/>
      <c r="AL173" s="22"/>
      <c r="AM173" s="22"/>
      <c r="AN173" s="22"/>
      <c r="AO173" s="22"/>
      <c r="AP173" s="22"/>
      <c r="AQ173" s="22"/>
    </row>
    <row r="174" spans="2:43" ht="15" customHeight="1" x14ac:dyDescent="0.25"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  <c r="AG174" s="22"/>
      <c r="AH174" s="69"/>
      <c r="AI174" s="48"/>
      <c r="AJ174" s="48"/>
      <c r="AK174" s="22"/>
      <c r="AL174" s="22"/>
      <c r="AM174" s="22"/>
      <c r="AN174" s="22"/>
      <c r="AO174" s="22"/>
      <c r="AP174" s="22"/>
      <c r="AQ174" s="22"/>
    </row>
    <row r="175" spans="2:43" ht="15" customHeight="1" x14ac:dyDescent="0.25"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22"/>
      <c r="AH175" s="69"/>
      <c r="AI175" s="48"/>
      <c r="AJ175" s="48"/>
      <c r="AK175" s="22"/>
      <c r="AL175" s="22"/>
      <c r="AM175" s="22"/>
      <c r="AN175" s="22"/>
      <c r="AO175" s="22"/>
      <c r="AP175" s="22"/>
      <c r="AQ175" s="22"/>
    </row>
    <row r="176" spans="2:43" ht="15" customHeight="1" x14ac:dyDescent="0.25"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22"/>
      <c r="AH176" s="69"/>
      <c r="AI176" s="48"/>
      <c r="AJ176" s="48"/>
      <c r="AK176" s="22"/>
      <c r="AL176" s="22"/>
      <c r="AM176" s="22"/>
      <c r="AN176" s="22"/>
      <c r="AO176" s="22"/>
      <c r="AP176" s="22"/>
      <c r="AQ176" s="22"/>
    </row>
    <row r="177" spans="2:43" ht="15" customHeight="1" x14ac:dyDescent="0.25"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  <c r="AG177" s="22"/>
      <c r="AH177" s="69"/>
      <c r="AI177" s="48"/>
      <c r="AJ177" s="48"/>
      <c r="AK177" s="22"/>
      <c r="AL177" s="22"/>
      <c r="AM177" s="22"/>
      <c r="AN177" s="22"/>
      <c r="AO177" s="22"/>
      <c r="AP177" s="22"/>
      <c r="AQ177" s="22"/>
    </row>
    <row r="178" spans="2:43" ht="15" customHeight="1" x14ac:dyDescent="0.25"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22"/>
      <c r="AH178" s="69"/>
      <c r="AI178" s="48"/>
      <c r="AJ178" s="48"/>
      <c r="AK178" s="22"/>
      <c r="AL178" s="22"/>
      <c r="AM178" s="22"/>
      <c r="AN178" s="22"/>
      <c r="AO178" s="22"/>
      <c r="AP178" s="22"/>
      <c r="AQ178" s="22"/>
    </row>
    <row r="179" spans="2:43" ht="15" customHeight="1" x14ac:dyDescent="0.25"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  <c r="AG179" s="22"/>
      <c r="AH179" s="69"/>
      <c r="AI179" s="48"/>
      <c r="AJ179" s="48"/>
      <c r="AK179" s="22"/>
      <c r="AL179" s="22"/>
      <c r="AM179" s="22"/>
      <c r="AN179" s="22"/>
      <c r="AO179" s="22"/>
      <c r="AP179" s="22"/>
      <c r="AQ179" s="22"/>
    </row>
    <row r="180" spans="2:43" ht="15" customHeight="1" x14ac:dyDescent="0.25"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  <c r="AF180" s="83"/>
      <c r="AG180" s="22"/>
      <c r="AH180" s="69"/>
      <c r="AI180" s="48"/>
      <c r="AJ180" s="48"/>
      <c r="AK180" s="22"/>
      <c r="AL180" s="22"/>
      <c r="AM180" s="22"/>
      <c r="AN180" s="22"/>
      <c r="AO180" s="22"/>
      <c r="AP180" s="22"/>
      <c r="AQ180" s="22"/>
    </row>
    <row r="181" spans="2:43" ht="15" customHeight="1" x14ac:dyDescent="0.25"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  <c r="AG181" s="22"/>
      <c r="AH181" s="69"/>
      <c r="AI181" s="48"/>
      <c r="AJ181" s="48"/>
      <c r="AK181" s="22"/>
      <c r="AL181" s="22"/>
      <c r="AM181" s="22"/>
      <c r="AN181" s="22"/>
      <c r="AO181" s="22"/>
      <c r="AP181" s="22"/>
      <c r="AQ181" s="22"/>
    </row>
    <row r="182" spans="2:43" ht="15" customHeight="1" x14ac:dyDescent="0.25"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  <c r="AG182" s="22"/>
      <c r="AH182" s="69"/>
      <c r="AI182" s="48"/>
      <c r="AJ182" s="48"/>
      <c r="AK182" s="22"/>
      <c r="AL182" s="22"/>
      <c r="AM182" s="22"/>
      <c r="AN182" s="22"/>
      <c r="AO182" s="22"/>
      <c r="AP182" s="22"/>
      <c r="AQ182" s="22"/>
    </row>
    <row r="183" spans="2:43" ht="15" customHeight="1" x14ac:dyDescent="0.25"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  <c r="AF183" s="83"/>
      <c r="AG183" s="22"/>
      <c r="AH183" s="69"/>
      <c r="AI183" s="48"/>
      <c r="AJ183" s="48"/>
      <c r="AK183" s="22"/>
      <c r="AL183" s="22"/>
      <c r="AM183" s="22"/>
      <c r="AN183" s="22"/>
      <c r="AO183" s="22"/>
      <c r="AP183" s="22"/>
      <c r="AQ183" s="22"/>
    </row>
    <row r="184" spans="2:43" ht="15" customHeight="1" x14ac:dyDescent="0.25"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22"/>
      <c r="AH184" s="69"/>
      <c r="AI184" s="48"/>
      <c r="AJ184" s="48"/>
      <c r="AK184" s="22"/>
      <c r="AL184" s="22"/>
      <c r="AM184" s="22"/>
      <c r="AN184" s="22"/>
      <c r="AO184" s="22"/>
      <c r="AP184" s="22"/>
      <c r="AQ184" s="22"/>
    </row>
    <row r="185" spans="2:43" ht="15" customHeight="1" x14ac:dyDescent="0.25"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83"/>
      <c r="AF185" s="83"/>
      <c r="AG185" s="22"/>
      <c r="AH185" s="69"/>
      <c r="AI185" s="48"/>
      <c r="AJ185" s="48"/>
      <c r="AK185" s="22"/>
      <c r="AL185" s="22"/>
      <c r="AM185" s="22"/>
      <c r="AN185" s="22"/>
      <c r="AO185" s="22"/>
      <c r="AP185" s="22"/>
      <c r="AQ185" s="22"/>
    </row>
    <row r="186" spans="2:43" ht="15" customHeight="1" x14ac:dyDescent="0.25"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  <c r="AE186" s="83"/>
      <c r="AF186" s="83"/>
      <c r="AG186" s="22"/>
      <c r="AH186" s="69"/>
      <c r="AI186" s="48"/>
      <c r="AJ186" s="48"/>
      <c r="AK186" s="22"/>
      <c r="AL186" s="22"/>
      <c r="AM186" s="22"/>
      <c r="AN186" s="22"/>
      <c r="AO186" s="22"/>
      <c r="AP186" s="22"/>
      <c r="AQ186" s="22"/>
    </row>
    <row r="187" spans="2:43" ht="15" customHeight="1" x14ac:dyDescent="0.25"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  <c r="AF187" s="83"/>
      <c r="AG187" s="22"/>
      <c r="AH187" s="69"/>
      <c r="AI187" s="48"/>
      <c r="AJ187" s="48"/>
      <c r="AK187" s="22"/>
      <c r="AL187" s="22"/>
      <c r="AM187" s="22"/>
      <c r="AN187" s="22"/>
      <c r="AO187" s="22"/>
      <c r="AP187" s="22"/>
      <c r="AQ187" s="22"/>
    </row>
    <row r="188" spans="2:43" ht="15" customHeight="1" x14ac:dyDescent="0.25"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83"/>
      <c r="AF188" s="83"/>
      <c r="AG188" s="22"/>
      <c r="AH188" s="69"/>
      <c r="AI188" s="48"/>
      <c r="AJ188" s="48"/>
      <c r="AK188" s="22"/>
      <c r="AL188" s="22"/>
      <c r="AM188" s="22"/>
      <c r="AN188" s="22"/>
      <c r="AO188" s="22"/>
      <c r="AP188" s="22"/>
      <c r="AQ188" s="22"/>
    </row>
    <row r="189" spans="2:43" ht="15" customHeight="1" x14ac:dyDescent="0.25"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  <c r="AC189" s="83"/>
      <c r="AD189" s="83"/>
      <c r="AE189" s="83"/>
      <c r="AF189" s="83"/>
      <c r="AG189" s="22"/>
      <c r="AH189" s="69"/>
      <c r="AI189" s="48"/>
      <c r="AJ189" s="48"/>
    </row>
    <row r="190" spans="2:43" ht="15" customHeight="1" x14ac:dyDescent="0.25"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22"/>
      <c r="AH190" s="69"/>
      <c r="AI190" s="48"/>
      <c r="AJ190" s="48"/>
    </row>
    <row r="191" spans="2:43" ht="15" customHeight="1" x14ac:dyDescent="0.25"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G191" s="22"/>
      <c r="AH191" s="69"/>
      <c r="AI191" s="48"/>
      <c r="AJ191" s="48"/>
    </row>
    <row r="192" spans="2:43" ht="15" customHeight="1" x14ac:dyDescent="0.25"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22"/>
      <c r="AH192" s="69"/>
      <c r="AI192" s="48"/>
      <c r="AJ192" s="48"/>
    </row>
    <row r="193" spans="2:39" ht="15" customHeight="1" x14ac:dyDescent="0.25"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  <c r="AF193" s="83"/>
      <c r="AG193" s="22"/>
      <c r="AH193" s="69"/>
      <c r="AI193" s="48"/>
      <c r="AJ193" s="48"/>
    </row>
    <row r="194" spans="2:39" ht="15" customHeight="1" x14ac:dyDescent="0.25"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83"/>
      <c r="AG194" s="22"/>
      <c r="AH194" s="69"/>
      <c r="AI194" s="48"/>
      <c r="AJ194" s="48"/>
    </row>
    <row r="195" spans="2:39" ht="15" customHeight="1" x14ac:dyDescent="0.25"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  <c r="AF195" s="83"/>
      <c r="AG195" s="22"/>
      <c r="AH195" s="69"/>
      <c r="AI195" s="48"/>
      <c r="AJ195" s="48"/>
    </row>
    <row r="196" spans="2:39" ht="15" customHeight="1" x14ac:dyDescent="0.25">
      <c r="AA196" s="83"/>
      <c r="AB196" s="83"/>
      <c r="AC196" s="83"/>
      <c r="AD196" s="83"/>
      <c r="AE196" s="83"/>
      <c r="AF196" s="83"/>
    </row>
    <row r="197" spans="2:39" ht="15" customHeight="1" x14ac:dyDescent="0.25">
      <c r="AA197" s="83"/>
      <c r="AB197" s="83"/>
      <c r="AC197" s="83"/>
      <c r="AD197" s="83"/>
      <c r="AE197" s="83"/>
      <c r="AF197" s="83"/>
    </row>
    <row r="198" spans="2:39" ht="15" customHeight="1" x14ac:dyDescent="0.25">
      <c r="AA198" s="83"/>
      <c r="AB198" s="83"/>
      <c r="AC198" s="83"/>
      <c r="AD198" s="83"/>
      <c r="AE198" s="83"/>
      <c r="AF198" s="83"/>
    </row>
    <row r="199" spans="2:39" ht="15" customHeight="1" x14ac:dyDescent="0.25">
      <c r="AA199" s="83"/>
      <c r="AB199" s="83"/>
      <c r="AC199" s="83"/>
      <c r="AD199" s="83"/>
      <c r="AE199" s="83"/>
      <c r="AF199" s="83"/>
    </row>
    <row r="200" spans="2:39" ht="15" customHeight="1" x14ac:dyDescent="0.25">
      <c r="AA200" s="83"/>
      <c r="AB200" s="83"/>
      <c r="AC200" s="83"/>
      <c r="AD200" s="83"/>
      <c r="AE200" s="83"/>
      <c r="AF200" s="83"/>
      <c r="AG200" s="83"/>
      <c r="AH200" s="83"/>
      <c r="AI200" s="83"/>
      <c r="AJ200" s="83"/>
      <c r="AK200" s="83"/>
      <c r="AL200" s="83"/>
      <c r="AM200" s="83"/>
    </row>
    <row r="201" spans="2:39" ht="15" customHeight="1" x14ac:dyDescent="0.25">
      <c r="AA201" s="83"/>
      <c r="AB201" s="83"/>
      <c r="AC201" s="83"/>
      <c r="AD201" s="83"/>
      <c r="AE201" s="83"/>
      <c r="AF201" s="83"/>
      <c r="AG201" s="83"/>
      <c r="AH201" s="83"/>
      <c r="AI201" s="83"/>
      <c r="AJ201" s="83"/>
      <c r="AK201" s="83"/>
      <c r="AL201" s="83"/>
      <c r="AM201" s="83"/>
    </row>
    <row r="202" spans="2:39" ht="15" customHeight="1" x14ac:dyDescent="0.25">
      <c r="AA202" s="83"/>
      <c r="AB202" s="83"/>
      <c r="AC202" s="83"/>
      <c r="AD202" s="83"/>
      <c r="AE202" s="83"/>
      <c r="AF202" s="83"/>
      <c r="AG202" s="83"/>
      <c r="AH202" s="83"/>
      <c r="AI202" s="83"/>
      <c r="AJ202" s="83"/>
      <c r="AK202" s="83"/>
      <c r="AL202" s="83"/>
      <c r="AM202" s="83"/>
    </row>
    <row r="203" spans="2:39" ht="15" customHeight="1" x14ac:dyDescent="0.25">
      <c r="AA203" s="83"/>
      <c r="AB203" s="83"/>
      <c r="AC203" s="83"/>
      <c r="AD203" s="83"/>
      <c r="AE203" s="83"/>
      <c r="AF203" s="83"/>
      <c r="AG203" s="83"/>
      <c r="AH203" s="83"/>
      <c r="AI203" s="83"/>
      <c r="AJ203" s="83"/>
      <c r="AK203" s="83"/>
      <c r="AL203" s="83"/>
      <c r="AM203" s="83"/>
    </row>
    <row r="204" spans="2:39" ht="15" customHeight="1" x14ac:dyDescent="0.25">
      <c r="AA204" s="83"/>
      <c r="AB204" s="83"/>
      <c r="AC204" s="83"/>
      <c r="AD204" s="83"/>
      <c r="AE204" s="83"/>
      <c r="AF204" s="83"/>
      <c r="AG204" s="83"/>
      <c r="AH204" s="83"/>
      <c r="AI204" s="83"/>
      <c r="AJ204" s="83"/>
      <c r="AK204" s="83"/>
      <c r="AL204" s="83"/>
      <c r="AM204" s="83"/>
    </row>
    <row r="205" spans="2:39" ht="15" customHeight="1" x14ac:dyDescent="0.25">
      <c r="AA205" s="83"/>
      <c r="AB205" s="83"/>
      <c r="AC205" s="83"/>
      <c r="AD205" s="83"/>
      <c r="AE205" s="83"/>
      <c r="AF205" s="83"/>
      <c r="AG205" s="83"/>
      <c r="AH205" s="83"/>
      <c r="AI205" s="83"/>
      <c r="AJ205" s="83"/>
      <c r="AK205" s="83"/>
      <c r="AL205" s="83"/>
      <c r="AM205" s="83"/>
    </row>
    <row r="206" spans="2:39" ht="15" customHeight="1" x14ac:dyDescent="0.25">
      <c r="AA206" s="83"/>
      <c r="AB206" s="83"/>
      <c r="AC206" s="83"/>
      <c r="AD206" s="83"/>
      <c r="AE206" s="83"/>
      <c r="AF206" s="83"/>
      <c r="AG206" s="83"/>
      <c r="AH206" s="83"/>
      <c r="AI206" s="83"/>
      <c r="AJ206" s="83"/>
      <c r="AK206" s="83"/>
      <c r="AL206" s="83"/>
      <c r="AM206" s="83"/>
    </row>
    <row r="207" spans="2:39" ht="15" customHeight="1" x14ac:dyDescent="0.25">
      <c r="AA207" s="83"/>
      <c r="AB207" s="83"/>
      <c r="AC207" s="83"/>
      <c r="AD207" s="83"/>
      <c r="AE207" s="83"/>
      <c r="AF207" s="83"/>
      <c r="AG207" s="83"/>
      <c r="AH207" s="83"/>
      <c r="AI207" s="83"/>
      <c r="AJ207" s="83"/>
      <c r="AK207" s="83"/>
      <c r="AL207" s="83"/>
      <c r="AM207" s="83"/>
    </row>
    <row r="208" spans="2:39" ht="15" customHeight="1" x14ac:dyDescent="0.25">
      <c r="AA208" s="83"/>
      <c r="AB208" s="83"/>
      <c r="AC208" s="83"/>
      <c r="AD208" s="83"/>
      <c r="AE208" s="83"/>
      <c r="AF208" s="83"/>
      <c r="AG208" s="83"/>
      <c r="AH208" s="83"/>
      <c r="AI208" s="83"/>
      <c r="AJ208" s="83"/>
      <c r="AK208" s="83"/>
      <c r="AL208" s="83"/>
      <c r="AM208" s="83"/>
    </row>
    <row r="209" spans="2:43" ht="15" customHeight="1" x14ac:dyDescent="0.25">
      <c r="AA209" s="83"/>
      <c r="AB209" s="83"/>
      <c r="AC209" s="83"/>
      <c r="AD209" s="83"/>
      <c r="AE209" s="83"/>
      <c r="AF209" s="83"/>
      <c r="AG209" s="83"/>
      <c r="AH209" s="83"/>
      <c r="AI209" s="83"/>
      <c r="AJ209" s="83"/>
      <c r="AK209" s="83"/>
      <c r="AL209" s="83"/>
      <c r="AM209" s="83"/>
    </row>
    <row r="210" spans="2:43" ht="15" customHeight="1" x14ac:dyDescent="0.25">
      <c r="AA210" s="83"/>
      <c r="AB210" s="83"/>
      <c r="AC210" s="83"/>
      <c r="AD210" s="83"/>
      <c r="AE210" s="83"/>
      <c r="AF210" s="83"/>
      <c r="AG210" s="83"/>
      <c r="AH210" s="83"/>
      <c r="AI210" s="83"/>
      <c r="AJ210" s="83"/>
      <c r="AK210" s="83"/>
      <c r="AL210" s="83"/>
      <c r="AM210" s="83"/>
    </row>
    <row r="211" spans="2:43" ht="15" customHeight="1" x14ac:dyDescent="0.25">
      <c r="AA211" s="83"/>
      <c r="AB211" s="83"/>
      <c r="AC211" s="83"/>
      <c r="AD211" s="83"/>
      <c r="AE211" s="83"/>
      <c r="AF211" s="83"/>
      <c r="AG211" s="83"/>
      <c r="AH211" s="83"/>
      <c r="AI211" s="83"/>
      <c r="AJ211" s="83"/>
      <c r="AK211" s="83"/>
      <c r="AL211" s="83"/>
      <c r="AM211" s="83"/>
    </row>
    <row r="212" spans="2:43" ht="15" customHeight="1" x14ac:dyDescent="0.25"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</row>
    <row r="213" spans="2:43" ht="15" customHeight="1" x14ac:dyDescent="0.25"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</row>
    <row r="214" spans="2:43" ht="15" customHeight="1" x14ac:dyDescent="0.25"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</row>
    <row r="215" spans="2:43" ht="15" customHeight="1" x14ac:dyDescent="0.25"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</row>
    <row r="216" spans="2:43" ht="15" customHeight="1" x14ac:dyDescent="0.2"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</row>
    <row r="217" spans="2:43" ht="15" customHeight="1" x14ac:dyDescent="0.2"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  <c r="AK217" s="83"/>
      <c r="AL217" s="83"/>
      <c r="AM217" s="83"/>
      <c r="AN217" s="83"/>
      <c r="AO217" s="83"/>
      <c r="AP217" s="83"/>
      <c r="AQ217" s="83"/>
    </row>
    <row r="218" spans="2:43" ht="15" customHeight="1" x14ac:dyDescent="0.2"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  <c r="AJ218" s="83"/>
      <c r="AK218" s="83"/>
      <c r="AL218" s="83"/>
      <c r="AM218" s="83"/>
      <c r="AN218" s="83"/>
      <c r="AO218" s="83"/>
      <c r="AP218" s="83"/>
      <c r="AQ218" s="83"/>
    </row>
    <row r="219" spans="2:43" ht="15" customHeight="1" x14ac:dyDescent="0.2"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  <c r="AF219" s="83"/>
      <c r="AG219" s="83"/>
      <c r="AH219" s="83"/>
      <c r="AI219" s="83"/>
      <c r="AJ219" s="83"/>
      <c r="AK219" s="83"/>
      <c r="AL219" s="83"/>
      <c r="AM219" s="83"/>
      <c r="AN219" s="83"/>
      <c r="AO219" s="83"/>
      <c r="AP219" s="83"/>
      <c r="AQ219" s="83"/>
    </row>
    <row r="220" spans="2:43" ht="15" customHeight="1" x14ac:dyDescent="0.2"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  <c r="AF220" s="83"/>
      <c r="AG220" s="83"/>
      <c r="AH220" s="83"/>
      <c r="AI220" s="83"/>
      <c r="AJ220" s="83"/>
      <c r="AK220" s="83"/>
      <c r="AL220" s="83"/>
      <c r="AM220" s="83"/>
      <c r="AN220" s="83"/>
      <c r="AO220" s="83"/>
      <c r="AP220" s="83"/>
      <c r="AQ220" s="83"/>
    </row>
    <row r="221" spans="2:43" ht="15" customHeight="1" x14ac:dyDescent="0.2"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</row>
    <row r="222" spans="2:43" ht="15" customHeight="1" x14ac:dyDescent="0.2"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3"/>
      <c r="AI222" s="83"/>
      <c r="AJ222" s="83"/>
      <c r="AK222" s="83"/>
      <c r="AL222" s="83"/>
      <c r="AM222" s="83"/>
      <c r="AN222" s="83"/>
      <c r="AO222" s="83"/>
      <c r="AP222" s="83"/>
      <c r="AQ222" s="83"/>
    </row>
    <row r="223" spans="2:43" ht="15" customHeight="1" x14ac:dyDescent="0.2"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  <c r="AF223" s="83"/>
      <c r="AG223" s="83"/>
      <c r="AH223" s="83"/>
      <c r="AI223" s="83"/>
      <c r="AJ223" s="83"/>
      <c r="AK223" s="83"/>
      <c r="AL223" s="83"/>
      <c r="AM223" s="83"/>
      <c r="AN223" s="83"/>
      <c r="AO223" s="83"/>
      <c r="AP223" s="83"/>
      <c r="AQ223" s="83"/>
    </row>
    <row r="224" spans="2:43" ht="15" customHeight="1" x14ac:dyDescent="0.2"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83"/>
      <c r="AG224" s="83"/>
      <c r="AH224" s="83"/>
      <c r="AI224" s="83"/>
      <c r="AJ224" s="83"/>
      <c r="AK224" s="83"/>
      <c r="AL224" s="83"/>
      <c r="AM224" s="83"/>
      <c r="AN224" s="83"/>
      <c r="AO224" s="83"/>
      <c r="AP224" s="83"/>
      <c r="AQ224" s="83"/>
    </row>
    <row r="225" spans="2:43" ht="15" customHeight="1" x14ac:dyDescent="0.2"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83"/>
      <c r="AF225" s="83"/>
      <c r="AG225" s="83"/>
      <c r="AH225" s="83"/>
      <c r="AI225" s="83"/>
      <c r="AJ225" s="83"/>
      <c r="AK225" s="83"/>
      <c r="AL225" s="83"/>
      <c r="AM225" s="83"/>
      <c r="AN225" s="83"/>
      <c r="AO225" s="83"/>
      <c r="AP225" s="83"/>
      <c r="AQ225" s="83"/>
    </row>
    <row r="226" spans="2:43" ht="15" customHeight="1" x14ac:dyDescent="0.2"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  <c r="AE226" s="83"/>
      <c r="AF226" s="83"/>
      <c r="AG226" s="83"/>
      <c r="AH226" s="83"/>
      <c r="AI226" s="83"/>
      <c r="AJ226" s="83"/>
      <c r="AK226" s="83"/>
      <c r="AL226" s="83"/>
      <c r="AM226" s="83"/>
      <c r="AN226" s="83"/>
      <c r="AO226" s="83"/>
      <c r="AP226" s="83"/>
      <c r="AQ226" s="83"/>
    </row>
    <row r="227" spans="2:43" ht="15" customHeight="1" x14ac:dyDescent="0.2"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  <c r="AD227" s="83"/>
      <c r="AE227" s="83"/>
      <c r="AF227" s="83"/>
      <c r="AG227" s="83"/>
      <c r="AH227" s="83"/>
      <c r="AI227" s="83"/>
      <c r="AJ227" s="83"/>
      <c r="AK227" s="83"/>
      <c r="AL227" s="83"/>
      <c r="AM227" s="83"/>
      <c r="AN227" s="83"/>
      <c r="AO227" s="83"/>
      <c r="AP227" s="83"/>
      <c r="AQ227" s="83"/>
    </row>
  </sheetData>
  <sortState ref="B50:AF52">
    <sortCondition ref="B5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1" t="s">
        <v>36</v>
      </c>
      <c r="C1" s="2"/>
      <c r="D1" s="3"/>
      <c r="E1" s="4" t="s">
        <v>70</v>
      </c>
      <c r="F1" s="96"/>
      <c r="G1" s="97"/>
      <c r="H1" s="9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96"/>
      <c r="AB1" s="96"/>
      <c r="AC1" s="97"/>
      <c r="AD1" s="9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74" t="s">
        <v>71</v>
      </c>
      <c r="C2" s="75"/>
      <c r="D2" s="98"/>
      <c r="E2" s="12" t="s">
        <v>13</v>
      </c>
      <c r="F2" s="13"/>
      <c r="G2" s="13"/>
      <c r="H2" s="13"/>
      <c r="I2" s="19"/>
      <c r="J2" s="14"/>
      <c r="K2" s="80"/>
      <c r="L2" s="21" t="s">
        <v>96</v>
      </c>
      <c r="M2" s="13"/>
      <c r="N2" s="13"/>
      <c r="O2" s="20"/>
      <c r="P2" s="18"/>
      <c r="Q2" s="21" t="s">
        <v>97</v>
      </c>
      <c r="R2" s="13"/>
      <c r="S2" s="13"/>
      <c r="T2" s="13"/>
      <c r="U2" s="19"/>
      <c r="V2" s="20"/>
      <c r="W2" s="18"/>
      <c r="X2" s="99" t="s">
        <v>98</v>
      </c>
      <c r="Y2" s="100"/>
      <c r="Z2" s="101"/>
      <c r="AA2" s="12" t="s">
        <v>13</v>
      </c>
      <c r="AB2" s="13"/>
      <c r="AC2" s="13"/>
      <c r="AD2" s="13"/>
      <c r="AE2" s="19"/>
      <c r="AF2" s="14"/>
      <c r="AG2" s="80"/>
      <c r="AH2" s="21" t="s">
        <v>99</v>
      </c>
      <c r="AI2" s="13"/>
      <c r="AJ2" s="13"/>
      <c r="AK2" s="20"/>
      <c r="AL2" s="18"/>
      <c r="AM2" s="21" t="s">
        <v>97</v>
      </c>
      <c r="AN2" s="13"/>
      <c r="AO2" s="13"/>
      <c r="AP2" s="13"/>
      <c r="AQ2" s="19"/>
      <c r="AR2" s="20"/>
      <c r="AS2" s="102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2"/>
      <c r="L3" s="17" t="s">
        <v>5</v>
      </c>
      <c r="M3" s="17" t="s">
        <v>6</v>
      </c>
      <c r="N3" s="17" t="s">
        <v>79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2"/>
      <c r="AH3" s="17" t="s">
        <v>5</v>
      </c>
      <c r="AI3" s="17" t="s">
        <v>6</v>
      </c>
      <c r="AJ3" s="17" t="s">
        <v>79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2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9">
        <v>1984</v>
      </c>
      <c r="C4" s="29" t="s">
        <v>39</v>
      </c>
      <c r="D4" s="39" t="s">
        <v>38</v>
      </c>
      <c r="E4" s="29">
        <v>4</v>
      </c>
      <c r="F4" s="29">
        <v>0</v>
      </c>
      <c r="G4" s="29">
        <v>0</v>
      </c>
      <c r="H4" s="29">
        <v>3</v>
      </c>
      <c r="I4" s="29"/>
      <c r="J4" s="87"/>
      <c r="K4" s="22"/>
      <c r="L4" s="17"/>
      <c r="M4" s="17"/>
      <c r="N4" s="17"/>
      <c r="O4" s="17"/>
      <c r="P4" s="22"/>
      <c r="Q4" s="29">
        <v>4</v>
      </c>
      <c r="R4" s="29">
        <v>0</v>
      </c>
      <c r="S4" s="29">
        <v>1</v>
      </c>
      <c r="T4" s="29">
        <v>2</v>
      </c>
      <c r="U4" s="29"/>
      <c r="V4" s="103"/>
      <c r="W4" s="36"/>
      <c r="X4" s="29"/>
      <c r="Y4" s="33"/>
      <c r="Z4" s="39"/>
      <c r="AA4" s="29"/>
      <c r="AB4" s="29"/>
      <c r="AC4" s="29"/>
      <c r="AD4" s="30"/>
      <c r="AE4" s="29"/>
      <c r="AF4" s="87"/>
      <c r="AG4" s="36"/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04"/>
      <c r="AS4" s="8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9"/>
      <c r="C5" s="33"/>
      <c r="D5" s="39"/>
      <c r="E5" s="29"/>
      <c r="F5" s="29"/>
      <c r="G5" s="29"/>
      <c r="H5" s="30"/>
      <c r="I5" s="29"/>
      <c r="J5" s="87"/>
      <c r="K5" s="36"/>
      <c r="L5" s="89"/>
      <c r="M5" s="17"/>
      <c r="N5" s="17"/>
      <c r="O5" s="17"/>
      <c r="P5" s="22"/>
      <c r="Q5" s="29"/>
      <c r="R5" s="29"/>
      <c r="S5" s="30"/>
      <c r="T5" s="29"/>
      <c r="U5" s="29"/>
      <c r="V5" s="103"/>
      <c r="W5" s="36"/>
      <c r="X5" s="29"/>
      <c r="Y5" s="33"/>
      <c r="Z5" s="39"/>
      <c r="AA5" s="29"/>
      <c r="AB5" s="29"/>
      <c r="AC5" s="29"/>
      <c r="AD5" s="30"/>
      <c r="AE5" s="29"/>
      <c r="AF5" s="87"/>
      <c r="AG5" s="36"/>
      <c r="AH5" s="17"/>
      <c r="AI5" s="17"/>
      <c r="AJ5" s="17"/>
      <c r="AK5" s="17"/>
      <c r="AL5" s="22"/>
      <c r="AM5" s="29"/>
      <c r="AN5" s="29"/>
      <c r="AO5" s="29"/>
      <c r="AP5" s="29"/>
      <c r="AQ5" s="29"/>
      <c r="AR5" s="104"/>
      <c r="AS5" s="8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9">
        <v>1986</v>
      </c>
      <c r="C6" s="29" t="s">
        <v>39</v>
      </c>
      <c r="D6" s="39" t="s">
        <v>38</v>
      </c>
      <c r="E6" s="29">
        <v>22</v>
      </c>
      <c r="F6" s="29">
        <v>1</v>
      </c>
      <c r="G6" s="29">
        <v>29</v>
      </c>
      <c r="H6" s="29">
        <v>16</v>
      </c>
      <c r="I6" s="29"/>
      <c r="J6" s="87"/>
      <c r="K6" s="22"/>
      <c r="L6" s="17" t="s">
        <v>46</v>
      </c>
      <c r="M6" s="17"/>
      <c r="N6" s="17"/>
      <c r="O6" s="17"/>
      <c r="P6" s="22"/>
      <c r="Q6" s="29"/>
      <c r="R6" s="29"/>
      <c r="S6" s="30"/>
      <c r="T6" s="29"/>
      <c r="U6" s="29"/>
      <c r="V6" s="103"/>
      <c r="W6" s="36"/>
      <c r="X6" s="29"/>
      <c r="Y6" s="33"/>
      <c r="Z6" s="39"/>
      <c r="AA6" s="29"/>
      <c r="AB6" s="29"/>
      <c r="AC6" s="29"/>
      <c r="AD6" s="30"/>
      <c r="AE6" s="29"/>
      <c r="AF6" s="87"/>
      <c r="AG6" s="36"/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104"/>
      <c r="AS6" s="8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9">
        <v>1987</v>
      </c>
      <c r="C7" s="29" t="s">
        <v>73</v>
      </c>
      <c r="D7" s="39" t="s">
        <v>41</v>
      </c>
      <c r="E7" s="29">
        <v>22</v>
      </c>
      <c r="F7" s="29">
        <v>2</v>
      </c>
      <c r="G7" s="29">
        <v>21</v>
      </c>
      <c r="H7" s="29">
        <v>31</v>
      </c>
      <c r="I7" s="29"/>
      <c r="J7" s="87"/>
      <c r="K7" s="120"/>
      <c r="L7" s="17"/>
      <c r="M7" s="17" t="s">
        <v>44</v>
      </c>
      <c r="N7" s="17" t="s">
        <v>44</v>
      </c>
      <c r="O7" s="17"/>
      <c r="P7" s="22"/>
      <c r="Q7" s="29"/>
      <c r="R7" s="29"/>
      <c r="S7" s="30"/>
      <c r="T7" s="29"/>
      <c r="U7" s="29"/>
      <c r="V7" s="103"/>
      <c r="W7" s="36"/>
      <c r="X7" s="29"/>
      <c r="Y7" s="33"/>
      <c r="Z7" s="39"/>
      <c r="AA7" s="29"/>
      <c r="AB7" s="29"/>
      <c r="AC7" s="29"/>
      <c r="AD7" s="30"/>
      <c r="AE7" s="29"/>
      <c r="AF7" s="87"/>
      <c r="AG7" s="36"/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104"/>
      <c r="AS7" s="8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9">
        <v>1988</v>
      </c>
      <c r="C8" s="29" t="s">
        <v>74</v>
      </c>
      <c r="D8" s="39" t="s">
        <v>41</v>
      </c>
      <c r="E8" s="30">
        <v>22</v>
      </c>
      <c r="F8" s="30">
        <v>4</v>
      </c>
      <c r="G8" s="29">
        <v>17</v>
      </c>
      <c r="H8" s="29">
        <v>45</v>
      </c>
      <c r="I8" s="29"/>
      <c r="J8" s="87"/>
      <c r="K8" s="22"/>
      <c r="L8" s="17"/>
      <c r="M8" s="29" t="s">
        <v>59</v>
      </c>
      <c r="N8" s="29" t="s">
        <v>59</v>
      </c>
      <c r="O8" s="17"/>
      <c r="P8" s="22"/>
      <c r="Q8" s="29"/>
      <c r="R8" s="29"/>
      <c r="S8" s="30"/>
      <c r="T8" s="29"/>
      <c r="U8" s="29"/>
      <c r="V8" s="103"/>
      <c r="W8" s="36"/>
      <c r="X8" s="29"/>
      <c r="Y8" s="33"/>
      <c r="Z8" s="39"/>
      <c r="AA8" s="29"/>
      <c r="AB8" s="29"/>
      <c r="AC8" s="29"/>
      <c r="AD8" s="30"/>
      <c r="AE8" s="29"/>
      <c r="AF8" s="87"/>
      <c r="AG8" s="36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04"/>
      <c r="AS8" s="8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9"/>
      <c r="C9" s="33"/>
      <c r="D9" s="39"/>
      <c r="E9" s="29"/>
      <c r="F9" s="29"/>
      <c r="G9" s="29"/>
      <c r="H9" s="30"/>
      <c r="I9" s="29"/>
      <c r="J9" s="87"/>
      <c r="K9" s="36"/>
      <c r="L9" s="89"/>
      <c r="M9" s="17"/>
      <c r="N9" s="17"/>
      <c r="O9" s="17"/>
      <c r="P9" s="22"/>
      <c r="Q9" s="29"/>
      <c r="R9" s="29"/>
      <c r="S9" s="30"/>
      <c r="T9" s="29"/>
      <c r="U9" s="29"/>
      <c r="V9" s="103"/>
      <c r="W9" s="36"/>
      <c r="X9" s="29"/>
      <c r="Y9" s="33"/>
      <c r="Z9" s="39"/>
      <c r="AA9" s="29"/>
      <c r="AB9" s="29"/>
      <c r="AC9" s="29"/>
      <c r="AD9" s="30"/>
      <c r="AE9" s="29"/>
      <c r="AF9" s="87"/>
      <c r="AG9" s="36"/>
      <c r="AH9" s="17"/>
      <c r="AI9" s="17"/>
      <c r="AJ9" s="17"/>
      <c r="AK9" s="17"/>
      <c r="AL9" s="22"/>
      <c r="AM9" s="29"/>
      <c r="AN9" s="29"/>
      <c r="AO9" s="29"/>
      <c r="AP9" s="29"/>
      <c r="AQ9" s="29"/>
      <c r="AR9" s="104"/>
      <c r="AS9" s="8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9">
        <v>1991</v>
      </c>
      <c r="C10" s="33" t="s">
        <v>39</v>
      </c>
      <c r="D10" s="39" t="s">
        <v>41</v>
      </c>
      <c r="E10" s="29">
        <v>22</v>
      </c>
      <c r="F10" s="29">
        <v>1</v>
      </c>
      <c r="G10" s="29">
        <v>12</v>
      </c>
      <c r="H10" s="30">
        <v>49</v>
      </c>
      <c r="I10" s="29">
        <v>119</v>
      </c>
      <c r="J10" s="87"/>
      <c r="K10" s="36"/>
      <c r="L10" s="17"/>
      <c r="M10" s="29" t="s">
        <v>59</v>
      </c>
      <c r="N10" s="17" t="s">
        <v>105</v>
      </c>
      <c r="O10" s="17"/>
      <c r="P10" s="22"/>
      <c r="Q10" s="29"/>
      <c r="R10" s="29"/>
      <c r="S10" s="30"/>
      <c r="T10" s="29"/>
      <c r="U10" s="29"/>
      <c r="V10" s="103"/>
      <c r="W10" s="36"/>
      <c r="X10" s="29"/>
      <c r="Y10" s="33"/>
      <c r="Z10" s="39"/>
      <c r="AA10" s="29"/>
      <c r="AB10" s="29"/>
      <c r="AC10" s="29"/>
      <c r="AD10" s="30"/>
      <c r="AE10" s="29"/>
      <c r="AF10" s="87"/>
      <c r="AG10" s="36"/>
      <c r="AH10" s="17"/>
      <c r="AI10" s="17"/>
      <c r="AJ10" s="17"/>
      <c r="AK10" s="17"/>
      <c r="AL10" s="22"/>
      <c r="AM10" s="29"/>
      <c r="AN10" s="29"/>
      <c r="AO10" s="29"/>
      <c r="AP10" s="29"/>
      <c r="AQ10" s="29"/>
      <c r="AR10" s="104"/>
      <c r="AS10" s="8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29"/>
      <c r="C11" s="33"/>
      <c r="D11" s="39"/>
      <c r="E11" s="29"/>
      <c r="F11" s="29"/>
      <c r="G11" s="29"/>
      <c r="H11" s="30"/>
      <c r="I11" s="29"/>
      <c r="J11" s="87"/>
      <c r="K11" s="36"/>
      <c r="L11" s="89"/>
      <c r="M11" s="17"/>
      <c r="N11" s="17"/>
      <c r="O11" s="17"/>
      <c r="P11" s="22"/>
      <c r="Q11" s="29"/>
      <c r="R11" s="29"/>
      <c r="S11" s="30"/>
      <c r="T11" s="29"/>
      <c r="U11" s="29"/>
      <c r="V11" s="103"/>
      <c r="W11" s="36"/>
      <c r="X11" s="29"/>
      <c r="Y11" s="33"/>
      <c r="Z11" s="39"/>
      <c r="AA11" s="29"/>
      <c r="AB11" s="29"/>
      <c r="AC11" s="29"/>
      <c r="AD11" s="30"/>
      <c r="AE11" s="29"/>
      <c r="AF11" s="87"/>
      <c r="AG11" s="36"/>
      <c r="AH11" s="17"/>
      <c r="AI11" s="17"/>
      <c r="AJ11" s="17"/>
      <c r="AK11" s="17"/>
      <c r="AL11" s="22"/>
      <c r="AM11" s="29"/>
      <c r="AN11" s="29"/>
      <c r="AO11" s="29"/>
      <c r="AP11" s="29"/>
      <c r="AQ11" s="29"/>
      <c r="AR11" s="104"/>
      <c r="AS11" s="8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29">
        <v>1996</v>
      </c>
      <c r="C12" s="33" t="s">
        <v>43</v>
      </c>
      <c r="D12" s="39" t="s">
        <v>57</v>
      </c>
      <c r="E12" s="29">
        <v>24</v>
      </c>
      <c r="F12" s="29">
        <v>1</v>
      </c>
      <c r="G12" s="29">
        <v>8</v>
      </c>
      <c r="H12" s="30">
        <v>15</v>
      </c>
      <c r="I12" s="29">
        <v>145</v>
      </c>
      <c r="J12" s="87"/>
      <c r="K12" s="36"/>
      <c r="L12" s="17"/>
      <c r="M12" s="17"/>
      <c r="N12" s="17"/>
      <c r="O12" s="17" t="s">
        <v>45</v>
      </c>
      <c r="P12" s="22"/>
      <c r="Q12" s="29"/>
      <c r="R12" s="29"/>
      <c r="S12" s="30"/>
      <c r="T12" s="29"/>
      <c r="U12" s="29"/>
      <c r="V12" s="103"/>
      <c r="W12" s="36"/>
      <c r="X12" s="29"/>
      <c r="Y12" s="33"/>
      <c r="Z12" s="39"/>
      <c r="AA12" s="29"/>
      <c r="AB12" s="29"/>
      <c r="AC12" s="29"/>
      <c r="AD12" s="30"/>
      <c r="AE12" s="29"/>
      <c r="AF12" s="87"/>
      <c r="AG12" s="36"/>
      <c r="AH12" s="17"/>
      <c r="AI12" s="17"/>
      <c r="AJ12" s="17"/>
      <c r="AK12" s="17"/>
      <c r="AL12" s="22"/>
      <c r="AM12" s="29"/>
      <c r="AN12" s="29"/>
      <c r="AO12" s="29"/>
      <c r="AP12" s="29"/>
      <c r="AQ12" s="29"/>
      <c r="AR12" s="104"/>
      <c r="AS12" s="8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29">
        <v>1997</v>
      </c>
      <c r="C13" s="33" t="s">
        <v>63</v>
      </c>
      <c r="D13" s="39" t="s">
        <v>57</v>
      </c>
      <c r="E13" s="29">
        <v>25</v>
      </c>
      <c r="F13" s="29">
        <v>1</v>
      </c>
      <c r="G13" s="29">
        <v>4</v>
      </c>
      <c r="H13" s="30">
        <v>26</v>
      </c>
      <c r="I13" s="29">
        <v>137</v>
      </c>
      <c r="J13" s="87"/>
      <c r="K13" s="36"/>
      <c r="L13" s="17"/>
      <c r="M13" s="17"/>
      <c r="N13" s="17"/>
      <c r="O13" s="17" t="s">
        <v>45</v>
      </c>
      <c r="P13" s="22"/>
      <c r="Q13" s="29"/>
      <c r="R13" s="29"/>
      <c r="S13" s="30"/>
      <c r="T13" s="29"/>
      <c r="U13" s="29"/>
      <c r="V13" s="103"/>
      <c r="W13" s="36"/>
      <c r="X13" s="29"/>
      <c r="Y13" s="33"/>
      <c r="Z13" s="39"/>
      <c r="AA13" s="29"/>
      <c r="AB13" s="29"/>
      <c r="AC13" s="29"/>
      <c r="AD13" s="30"/>
      <c r="AE13" s="29"/>
      <c r="AF13" s="87"/>
      <c r="AG13" s="36"/>
      <c r="AH13" s="17"/>
      <c r="AI13" s="17"/>
      <c r="AJ13" s="17"/>
      <c r="AK13" s="17"/>
      <c r="AL13" s="22"/>
      <c r="AM13" s="29"/>
      <c r="AN13" s="29"/>
      <c r="AO13" s="29"/>
      <c r="AP13" s="29"/>
      <c r="AQ13" s="29"/>
      <c r="AR13" s="104"/>
      <c r="AS13" s="8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29">
        <v>1998</v>
      </c>
      <c r="C14" s="33" t="s">
        <v>59</v>
      </c>
      <c r="D14" s="39" t="s">
        <v>62</v>
      </c>
      <c r="E14" s="29">
        <v>24</v>
      </c>
      <c r="F14" s="29">
        <v>1</v>
      </c>
      <c r="G14" s="29">
        <v>22</v>
      </c>
      <c r="H14" s="30">
        <v>25</v>
      </c>
      <c r="I14" s="29">
        <v>130</v>
      </c>
      <c r="J14" s="87"/>
      <c r="K14" s="36"/>
      <c r="L14" s="17"/>
      <c r="M14" s="17"/>
      <c r="N14" s="17" t="s">
        <v>105</v>
      </c>
      <c r="O14" s="17" t="s">
        <v>45</v>
      </c>
      <c r="P14" s="22"/>
      <c r="Q14" s="29"/>
      <c r="R14" s="29"/>
      <c r="S14" s="30"/>
      <c r="T14" s="29"/>
      <c r="U14" s="29"/>
      <c r="V14" s="103"/>
      <c r="W14" s="36"/>
      <c r="X14" s="29"/>
      <c r="Y14" s="33"/>
      <c r="Z14" s="39"/>
      <c r="AA14" s="29"/>
      <c r="AB14" s="29"/>
      <c r="AC14" s="29"/>
      <c r="AD14" s="30"/>
      <c r="AE14" s="29"/>
      <c r="AF14" s="87"/>
      <c r="AG14" s="36"/>
      <c r="AH14" s="17"/>
      <c r="AI14" s="17"/>
      <c r="AJ14" s="17"/>
      <c r="AK14" s="17"/>
      <c r="AL14" s="22"/>
      <c r="AM14" s="29"/>
      <c r="AN14" s="29"/>
      <c r="AO14" s="29"/>
      <c r="AP14" s="29"/>
      <c r="AQ14" s="29"/>
      <c r="AR14" s="104"/>
      <c r="AS14" s="8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29"/>
      <c r="C15" s="33"/>
      <c r="D15" s="39"/>
      <c r="E15" s="29"/>
      <c r="F15" s="29"/>
      <c r="G15" s="29"/>
      <c r="H15" s="30"/>
      <c r="I15" s="29"/>
      <c r="J15" s="87"/>
      <c r="K15" s="36"/>
      <c r="L15" s="89"/>
      <c r="M15" s="17"/>
      <c r="N15" s="17"/>
      <c r="O15" s="17"/>
      <c r="P15" s="22"/>
      <c r="Q15" s="29"/>
      <c r="R15" s="29"/>
      <c r="S15" s="30"/>
      <c r="T15" s="29"/>
      <c r="U15" s="29"/>
      <c r="V15" s="103"/>
      <c r="W15" s="36"/>
      <c r="X15" s="29"/>
      <c r="Y15" s="33"/>
      <c r="Z15" s="39"/>
      <c r="AA15" s="29"/>
      <c r="AB15" s="29"/>
      <c r="AC15" s="29"/>
      <c r="AD15" s="30"/>
      <c r="AE15" s="29"/>
      <c r="AF15" s="87"/>
      <c r="AG15" s="36"/>
      <c r="AH15" s="17"/>
      <c r="AI15" s="17"/>
      <c r="AJ15" s="17"/>
      <c r="AK15" s="17"/>
      <c r="AL15" s="22"/>
      <c r="AM15" s="29"/>
      <c r="AN15" s="29"/>
      <c r="AO15" s="29"/>
      <c r="AP15" s="29"/>
      <c r="AQ15" s="29"/>
      <c r="AR15" s="104"/>
      <c r="AS15" s="8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29"/>
      <c r="C16" s="33"/>
      <c r="D16" s="39"/>
      <c r="E16" s="29"/>
      <c r="F16" s="29"/>
      <c r="G16" s="29"/>
      <c r="H16" s="30"/>
      <c r="I16" s="29"/>
      <c r="J16" s="87"/>
      <c r="K16" s="36"/>
      <c r="L16" s="89"/>
      <c r="M16" s="17"/>
      <c r="N16" s="17"/>
      <c r="O16" s="17"/>
      <c r="P16" s="22"/>
      <c r="Q16" s="29"/>
      <c r="R16" s="29"/>
      <c r="S16" s="30"/>
      <c r="T16" s="29"/>
      <c r="U16" s="29"/>
      <c r="V16" s="103"/>
      <c r="W16" s="36"/>
      <c r="X16" s="29">
        <v>2001</v>
      </c>
      <c r="Y16" s="29" t="s">
        <v>59</v>
      </c>
      <c r="Z16" s="39" t="s">
        <v>55</v>
      </c>
      <c r="AA16" s="29">
        <v>18</v>
      </c>
      <c r="AB16" s="29">
        <v>0</v>
      </c>
      <c r="AC16" s="29">
        <v>36</v>
      </c>
      <c r="AD16" s="29">
        <v>19</v>
      </c>
      <c r="AE16" s="29">
        <v>90</v>
      </c>
      <c r="AF16" s="35">
        <v>0.66659999999999997</v>
      </c>
      <c r="AG16" s="119">
        <v>135</v>
      </c>
      <c r="AH16" s="17" t="s">
        <v>45</v>
      </c>
      <c r="AI16" s="17"/>
      <c r="AJ16" s="17" t="s">
        <v>73</v>
      </c>
      <c r="AK16" s="17"/>
      <c r="AL16" s="22"/>
      <c r="AM16" s="29">
        <v>2</v>
      </c>
      <c r="AN16" s="29">
        <v>0</v>
      </c>
      <c r="AO16" s="29">
        <v>4</v>
      </c>
      <c r="AP16" s="29">
        <v>1</v>
      </c>
      <c r="AQ16" s="29">
        <v>14</v>
      </c>
      <c r="AR16" s="104">
        <v>0.82350000000000001</v>
      </c>
      <c r="AS16" s="88">
        <v>17</v>
      </c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29"/>
      <c r="C17" s="33"/>
      <c r="D17" s="39"/>
      <c r="E17" s="29"/>
      <c r="F17" s="29"/>
      <c r="G17" s="29"/>
      <c r="H17" s="30"/>
      <c r="I17" s="29"/>
      <c r="J17" s="87"/>
      <c r="K17" s="36"/>
      <c r="L17" s="89"/>
      <c r="M17" s="17"/>
      <c r="N17" s="17"/>
      <c r="O17" s="17"/>
      <c r="P17" s="22"/>
      <c r="Q17" s="29"/>
      <c r="R17" s="29"/>
      <c r="S17" s="30"/>
      <c r="T17" s="29"/>
      <c r="U17" s="29"/>
      <c r="V17" s="103"/>
      <c r="W17" s="36"/>
      <c r="X17" s="29">
        <v>2002</v>
      </c>
      <c r="Y17" s="29" t="s">
        <v>39</v>
      </c>
      <c r="Z17" s="39" t="s">
        <v>55</v>
      </c>
      <c r="AA17" s="29">
        <v>18</v>
      </c>
      <c r="AB17" s="29">
        <v>0</v>
      </c>
      <c r="AC17" s="29">
        <v>31</v>
      </c>
      <c r="AD17" s="29">
        <v>16</v>
      </c>
      <c r="AE17" s="29">
        <v>73</v>
      </c>
      <c r="AF17" s="35">
        <v>0.54469999999999996</v>
      </c>
      <c r="AG17" s="119">
        <v>134</v>
      </c>
      <c r="AH17" s="17" t="s">
        <v>73</v>
      </c>
      <c r="AI17" s="17"/>
      <c r="AJ17" s="29" t="s">
        <v>39</v>
      </c>
      <c r="AK17" s="17"/>
      <c r="AL17" s="22"/>
      <c r="AM17" s="29">
        <v>4</v>
      </c>
      <c r="AN17" s="29">
        <v>1</v>
      </c>
      <c r="AO17" s="29">
        <v>0</v>
      </c>
      <c r="AP17" s="29">
        <v>2</v>
      </c>
      <c r="AQ17" s="29">
        <v>16</v>
      </c>
      <c r="AR17" s="104">
        <v>0.6956</v>
      </c>
      <c r="AS17" s="88">
        <v>23</v>
      </c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29">
        <v>2003</v>
      </c>
      <c r="C18" s="33" t="s">
        <v>60</v>
      </c>
      <c r="D18" s="39" t="s">
        <v>55</v>
      </c>
      <c r="E18" s="29">
        <v>22</v>
      </c>
      <c r="F18" s="29">
        <v>0</v>
      </c>
      <c r="G18" s="29">
        <v>12</v>
      </c>
      <c r="H18" s="30">
        <v>13</v>
      </c>
      <c r="I18" s="29">
        <v>66</v>
      </c>
      <c r="J18" s="87">
        <v>0.49624060150375937</v>
      </c>
      <c r="K18" s="36">
        <v>133</v>
      </c>
      <c r="L18" s="89"/>
      <c r="M18" s="17"/>
      <c r="N18" s="17"/>
      <c r="O18" s="17"/>
      <c r="P18" s="22"/>
      <c r="Q18" s="29"/>
      <c r="R18" s="29"/>
      <c r="S18" s="30"/>
      <c r="T18" s="29"/>
      <c r="U18" s="29"/>
      <c r="V18" s="103"/>
      <c r="W18" s="36"/>
      <c r="X18" s="29"/>
      <c r="Y18" s="33"/>
      <c r="Z18" s="39"/>
      <c r="AA18" s="29"/>
      <c r="AB18" s="29"/>
      <c r="AC18" s="29"/>
      <c r="AD18" s="30"/>
      <c r="AE18" s="29"/>
      <c r="AF18" s="87"/>
      <c r="AG18" s="36"/>
      <c r="AH18" s="17"/>
      <c r="AI18" s="17"/>
      <c r="AJ18" s="17"/>
      <c r="AK18" s="17"/>
      <c r="AL18" s="22"/>
      <c r="AM18" s="29"/>
      <c r="AN18" s="29"/>
      <c r="AO18" s="29"/>
      <c r="AP18" s="29"/>
      <c r="AQ18" s="29"/>
      <c r="AR18" s="104"/>
      <c r="AS18" s="8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29"/>
      <c r="C19" s="33"/>
      <c r="D19" s="39"/>
      <c r="E19" s="29"/>
      <c r="F19" s="29"/>
      <c r="G19" s="29"/>
      <c r="H19" s="30"/>
      <c r="I19" s="29"/>
      <c r="J19" s="87"/>
      <c r="K19" s="36"/>
      <c r="L19" s="89"/>
      <c r="M19" s="17"/>
      <c r="N19" s="17"/>
      <c r="O19" s="17"/>
      <c r="P19" s="22"/>
      <c r="Q19" s="29"/>
      <c r="R19" s="29"/>
      <c r="S19" s="30"/>
      <c r="T19" s="29"/>
      <c r="U19" s="29"/>
      <c r="V19" s="103"/>
      <c r="W19" s="36"/>
      <c r="X19" s="29"/>
      <c r="Y19" s="33"/>
      <c r="Z19" s="39"/>
      <c r="AA19" s="29"/>
      <c r="AB19" s="29"/>
      <c r="AC19" s="29"/>
      <c r="AD19" s="30"/>
      <c r="AE19" s="29"/>
      <c r="AF19" s="87"/>
      <c r="AG19" s="36"/>
      <c r="AH19" s="17"/>
      <c r="AI19" s="17"/>
      <c r="AJ19" s="17"/>
      <c r="AK19" s="17"/>
      <c r="AL19" s="22"/>
      <c r="AM19" s="29"/>
      <c r="AN19" s="29"/>
      <c r="AO19" s="29"/>
      <c r="AP19" s="29"/>
      <c r="AQ19" s="29"/>
      <c r="AR19" s="104"/>
      <c r="AS19" s="8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29">
        <v>2005</v>
      </c>
      <c r="C20" s="33" t="s">
        <v>61</v>
      </c>
      <c r="D20" s="39" t="s">
        <v>57</v>
      </c>
      <c r="E20" s="29">
        <v>17</v>
      </c>
      <c r="F20" s="29">
        <v>0</v>
      </c>
      <c r="G20" s="29">
        <v>5</v>
      </c>
      <c r="H20" s="30">
        <v>4</v>
      </c>
      <c r="I20" s="29">
        <v>43</v>
      </c>
      <c r="J20" s="87">
        <v>0.47299999999999998</v>
      </c>
      <c r="K20" s="36">
        <v>91</v>
      </c>
      <c r="L20" s="89"/>
      <c r="M20" s="17"/>
      <c r="N20" s="17"/>
      <c r="O20" s="17"/>
      <c r="P20" s="22"/>
      <c r="Q20" s="29">
        <v>3</v>
      </c>
      <c r="R20" s="29">
        <v>0</v>
      </c>
      <c r="S20" s="30">
        <v>2</v>
      </c>
      <c r="T20" s="29">
        <v>1</v>
      </c>
      <c r="U20" s="29">
        <v>11</v>
      </c>
      <c r="V20" s="103">
        <v>0.64700000000000002</v>
      </c>
      <c r="W20" s="36">
        <v>17</v>
      </c>
      <c r="X20" s="29"/>
      <c r="Y20" s="33"/>
      <c r="Z20" s="39"/>
      <c r="AA20" s="29"/>
      <c r="AB20" s="29"/>
      <c r="AC20" s="29"/>
      <c r="AD20" s="30"/>
      <c r="AE20" s="29"/>
      <c r="AF20" s="87"/>
      <c r="AG20" s="36"/>
      <c r="AH20" s="17"/>
      <c r="AI20" s="17"/>
      <c r="AJ20" s="17"/>
      <c r="AK20" s="17"/>
      <c r="AL20" s="22"/>
      <c r="AM20" s="29"/>
      <c r="AN20" s="29"/>
      <c r="AO20" s="29"/>
      <c r="AP20" s="29"/>
      <c r="AQ20" s="29"/>
      <c r="AR20" s="104"/>
      <c r="AS20" s="8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29">
        <v>2006</v>
      </c>
      <c r="C21" s="33" t="s">
        <v>72</v>
      </c>
      <c r="D21" s="39" t="s">
        <v>57</v>
      </c>
      <c r="E21" s="29">
        <v>1</v>
      </c>
      <c r="F21" s="29">
        <v>0</v>
      </c>
      <c r="G21" s="29">
        <v>0</v>
      </c>
      <c r="H21" s="30">
        <v>0</v>
      </c>
      <c r="I21" s="29">
        <v>0</v>
      </c>
      <c r="J21" s="87">
        <v>0</v>
      </c>
      <c r="K21" s="36">
        <v>3</v>
      </c>
      <c r="L21" s="89"/>
      <c r="M21" s="17"/>
      <c r="N21" s="17"/>
      <c r="O21" s="17"/>
      <c r="P21" s="22"/>
      <c r="Q21" s="29"/>
      <c r="R21" s="29"/>
      <c r="S21" s="30"/>
      <c r="T21" s="29"/>
      <c r="U21" s="29"/>
      <c r="V21" s="103"/>
      <c r="W21" s="36"/>
      <c r="X21" s="29"/>
      <c r="Y21" s="33"/>
      <c r="Z21" s="39"/>
      <c r="AA21" s="29"/>
      <c r="AB21" s="29"/>
      <c r="AC21" s="29"/>
      <c r="AD21" s="30"/>
      <c r="AE21" s="29"/>
      <c r="AF21" s="87"/>
      <c r="AG21" s="36"/>
      <c r="AH21" s="17"/>
      <c r="AI21" s="17"/>
      <c r="AJ21" s="17"/>
      <c r="AK21" s="17"/>
      <c r="AL21" s="22"/>
      <c r="AM21" s="29"/>
      <c r="AN21" s="29"/>
      <c r="AO21" s="29"/>
      <c r="AP21" s="29"/>
      <c r="AQ21" s="29"/>
      <c r="AR21" s="104"/>
      <c r="AS21" s="8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x14ac:dyDescent="0.25">
      <c r="A22" s="48"/>
      <c r="B22" s="29"/>
      <c r="C22" s="33"/>
      <c r="D22" s="39"/>
      <c r="E22" s="29"/>
      <c r="F22" s="29"/>
      <c r="G22" s="29"/>
      <c r="H22" s="30"/>
      <c r="I22" s="29"/>
      <c r="J22" s="87"/>
      <c r="K22" s="36"/>
      <c r="L22" s="89"/>
      <c r="M22" s="17"/>
      <c r="N22" s="17"/>
      <c r="O22" s="17"/>
      <c r="P22" s="22"/>
      <c r="Q22" s="29"/>
      <c r="R22" s="29"/>
      <c r="S22" s="30"/>
      <c r="T22" s="29"/>
      <c r="U22" s="29"/>
      <c r="V22" s="103"/>
      <c r="W22" s="36"/>
      <c r="X22" s="29">
        <v>2009</v>
      </c>
      <c r="Y22" s="29" t="s">
        <v>59</v>
      </c>
      <c r="Z22" s="39" t="s">
        <v>58</v>
      </c>
      <c r="AA22" s="29">
        <v>3</v>
      </c>
      <c r="AB22" s="29">
        <v>1</v>
      </c>
      <c r="AC22" s="29">
        <v>8</v>
      </c>
      <c r="AD22" s="29">
        <v>1</v>
      </c>
      <c r="AE22" s="29">
        <v>16</v>
      </c>
      <c r="AF22" s="35">
        <v>0.66659999999999997</v>
      </c>
      <c r="AG22" s="119">
        <v>24</v>
      </c>
      <c r="AH22" s="17"/>
      <c r="AI22" s="17"/>
      <c r="AJ22" s="17"/>
      <c r="AK22" s="17"/>
      <c r="AL22" s="22"/>
      <c r="AM22" s="29"/>
      <c r="AN22" s="29"/>
      <c r="AO22" s="29"/>
      <c r="AP22" s="29"/>
      <c r="AQ22" s="29"/>
      <c r="AR22" s="104"/>
      <c r="AS22" s="8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x14ac:dyDescent="0.25">
      <c r="A23" s="48"/>
      <c r="B23" s="29"/>
      <c r="C23" s="33"/>
      <c r="D23" s="39"/>
      <c r="E23" s="29"/>
      <c r="F23" s="29"/>
      <c r="G23" s="29"/>
      <c r="H23" s="30"/>
      <c r="I23" s="29"/>
      <c r="J23" s="87"/>
      <c r="K23" s="36"/>
      <c r="L23" s="89"/>
      <c r="M23" s="17"/>
      <c r="N23" s="17"/>
      <c r="O23" s="17"/>
      <c r="P23" s="22"/>
      <c r="Q23" s="29"/>
      <c r="R23" s="29"/>
      <c r="S23" s="30"/>
      <c r="T23" s="29"/>
      <c r="U23" s="29"/>
      <c r="V23" s="103"/>
      <c r="W23" s="36"/>
      <c r="X23" s="29"/>
      <c r="Y23" s="29"/>
      <c r="Z23" s="39"/>
      <c r="AA23" s="29"/>
      <c r="AB23" s="29"/>
      <c r="AC23" s="29"/>
      <c r="AD23" s="29"/>
      <c r="AE23" s="29"/>
      <c r="AF23" s="35"/>
      <c r="AG23" s="119"/>
      <c r="AH23" s="17"/>
      <c r="AI23" s="17"/>
      <c r="AJ23" s="17"/>
      <c r="AK23" s="17"/>
      <c r="AL23" s="22"/>
      <c r="AM23" s="29"/>
      <c r="AN23" s="29"/>
      <c r="AO23" s="29"/>
      <c r="AP23" s="29"/>
      <c r="AQ23" s="29"/>
      <c r="AR23" s="104"/>
      <c r="AS23" s="8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x14ac:dyDescent="0.25">
      <c r="A24" s="48"/>
      <c r="B24" s="29"/>
      <c r="C24" s="33"/>
      <c r="D24" s="39"/>
      <c r="E24" s="29"/>
      <c r="F24" s="29"/>
      <c r="G24" s="29"/>
      <c r="H24" s="30"/>
      <c r="I24" s="29"/>
      <c r="J24" s="87"/>
      <c r="K24" s="36"/>
      <c r="L24" s="89"/>
      <c r="M24" s="17"/>
      <c r="N24" s="17"/>
      <c r="O24" s="17"/>
      <c r="P24" s="22"/>
      <c r="Q24" s="29"/>
      <c r="R24" s="29"/>
      <c r="S24" s="30"/>
      <c r="T24" s="29"/>
      <c r="U24" s="29"/>
      <c r="V24" s="103"/>
      <c r="W24" s="36"/>
      <c r="X24" s="29">
        <v>2011</v>
      </c>
      <c r="Y24" s="29" t="s">
        <v>74</v>
      </c>
      <c r="Z24" s="39" t="s">
        <v>57</v>
      </c>
      <c r="AA24" s="29">
        <v>3</v>
      </c>
      <c r="AB24" s="29">
        <v>0</v>
      </c>
      <c r="AC24" s="29">
        <v>5</v>
      </c>
      <c r="AD24" s="29">
        <v>1</v>
      </c>
      <c r="AE24" s="29">
        <v>8</v>
      </c>
      <c r="AF24" s="35">
        <v>0.4</v>
      </c>
      <c r="AG24" s="119">
        <v>20</v>
      </c>
      <c r="AH24" s="17"/>
      <c r="AI24" s="17"/>
      <c r="AJ24" s="17"/>
      <c r="AK24" s="17"/>
      <c r="AL24" s="22"/>
      <c r="AM24" s="29"/>
      <c r="AN24" s="29"/>
      <c r="AO24" s="29"/>
      <c r="AP24" s="29"/>
      <c r="AQ24" s="29"/>
      <c r="AR24" s="104"/>
      <c r="AS24" s="8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79" t="s">
        <v>100</v>
      </c>
      <c r="C25" s="78"/>
      <c r="D25" s="77"/>
      <c r="E25" s="76">
        <f>SUM(E4:E24)</f>
        <v>205</v>
      </c>
      <c r="F25" s="76">
        <f>SUM(F4:F24)</f>
        <v>11</v>
      </c>
      <c r="G25" s="76">
        <f>SUM(G4:G24)</f>
        <v>130</v>
      </c>
      <c r="H25" s="76">
        <f>SUM(H4:H24)</f>
        <v>227</v>
      </c>
      <c r="I25" s="76">
        <f>SUM(I4:I24)</f>
        <v>640</v>
      </c>
      <c r="J25" s="105">
        <v>0</v>
      </c>
      <c r="K25" s="80">
        <f>SUM(K4:K24)</f>
        <v>227</v>
      </c>
      <c r="L25" s="21"/>
      <c r="M25" s="19"/>
      <c r="N25" s="91"/>
      <c r="O25" s="92"/>
      <c r="P25" s="22"/>
      <c r="Q25" s="76">
        <f>SUM(Q4:Q24)</f>
        <v>7</v>
      </c>
      <c r="R25" s="76">
        <f>SUM(R4:R24)</f>
        <v>0</v>
      </c>
      <c r="S25" s="76">
        <f>SUM(S4:S24)</f>
        <v>3</v>
      </c>
      <c r="T25" s="76">
        <f>SUM(T4:T24)</f>
        <v>3</v>
      </c>
      <c r="U25" s="76">
        <f>SUM(U4:U24)</f>
        <v>11</v>
      </c>
      <c r="V25" s="105">
        <f>PRODUCT(U25/W25)</f>
        <v>0.6470588235294118</v>
      </c>
      <c r="W25" s="80">
        <f>SUM(W4:W24)</f>
        <v>17</v>
      </c>
      <c r="X25" s="15" t="s">
        <v>100</v>
      </c>
      <c r="Y25" s="16"/>
      <c r="Z25" s="14"/>
      <c r="AA25" s="76">
        <f>SUM(AA4:AA24)</f>
        <v>42</v>
      </c>
      <c r="AB25" s="76">
        <f>SUM(AB4:AB24)</f>
        <v>1</v>
      </c>
      <c r="AC25" s="76">
        <f>SUM(AC4:AC24)</f>
        <v>80</v>
      </c>
      <c r="AD25" s="76">
        <f>SUM(AD4:AD24)</f>
        <v>37</v>
      </c>
      <c r="AE25" s="76">
        <f>SUM(AE4:AE24)</f>
        <v>187</v>
      </c>
      <c r="AF25" s="105">
        <f>PRODUCT(AE25/AG25)</f>
        <v>0.597444089456869</v>
      </c>
      <c r="AG25" s="80">
        <f>SUM(AG4:AG24)</f>
        <v>313</v>
      </c>
      <c r="AH25" s="21"/>
      <c r="AI25" s="19"/>
      <c r="AJ25" s="91"/>
      <c r="AK25" s="92"/>
      <c r="AL25" s="22"/>
      <c r="AM25" s="76">
        <f>SUM(AM4:AM24)</f>
        <v>6</v>
      </c>
      <c r="AN25" s="76">
        <f>SUM(AN4:AN24)</f>
        <v>1</v>
      </c>
      <c r="AO25" s="76">
        <f>SUM(AO4:AO24)</f>
        <v>4</v>
      </c>
      <c r="AP25" s="76">
        <f>SUM(AP4:AP24)</f>
        <v>3</v>
      </c>
      <c r="AQ25" s="76">
        <f>SUM(AQ4:AQ24)</f>
        <v>30</v>
      </c>
      <c r="AR25" s="105">
        <f>PRODUCT(AQ25/AS25)</f>
        <v>0.75</v>
      </c>
      <c r="AS25" s="102">
        <f>SUM(AS4:AS24)</f>
        <v>40</v>
      </c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x14ac:dyDescent="0.25">
      <c r="A26" s="48"/>
      <c r="B26" s="48"/>
      <c r="C26" s="48"/>
      <c r="D26" s="48"/>
      <c r="E26" s="48"/>
      <c r="F26" s="48"/>
      <c r="G26" s="48"/>
      <c r="H26" s="48"/>
      <c r="I26" s="48"/>
      <c r="J26" s="49"/>
      <c r="K26" s="36"/>
      <c r="L26" s="22"/>
      <c r="M26" s="22"/>
      <c r="N26" s="22"/>
      <c r="O26" s="22"/>
      <c r="P26" s="48"/>
      <c r="Q26" s="48"/>
      <c r="R26" s="51"/>
      <c r="S26" s="48"/>
      <c r="T26" s="48"/>
      <c r="U26" s="22"/>
      <c r="V26" s="22"/>
      <c r="W26" s="36"/>
      <c r="X26" s="48"/>
      <c r="Y26" s="48"/>
      <c r="Z26" s="48"/>
      <c r="AA26" s="48"/>
      <c r="AB26" s="48"/>
      <c r="AC26" s="48"/>
      <c r="AD26" s="48"/>
      <c r="AE26" s="48"/>
      <c r="AF26" s="49"/>
      <c r="AG26" s="36"/>
      <c r="AH26" s="22"/>
      <c r="AI26" s="22"/>
      <c r="AJ26" s="22"/>
      <c r="AK26" s="22"/>
      <c r="AL26" s="48"/>
      <c r="AM26" s="48"/>
      <c r="AN26" s="51"/>
      <c r="AO26" s="48"/>
      <c r="AP26" s="48"/>
      <c r="AQ26" s="22"/>
      <c r="AR26" s="22"/>
      <c r="AS26" s="36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x14ac:dyDescent="0.25">
      <c r="A27" s="48"/>
      <c r="B27" s="106" t="s">
        <v>101</v>
      </c>
      <c r="C27" s="107"/>
      <c r="D27" s="108"/>
      <c r="E27" s="14" t="s">
        <v>3</v>
      </c>
      <c r="F27" s="17" t="s">
        <v>8</v>
      </c>
      <c r="G27" s="14" t="s">
        <v>5</v>
      </c>
      <c r="H27" s="17" t="s">
        <v>6</v>
      </c>
      <c r="I27" s="17" t="s">
        <v>17</v>
      </c>
      <c r="J27" s="17" t="s">
        <v>22</v>
      </c>
      <c r="K27" s="22"/>
      <c r="L27" s="17" t="s">
        <v>29</v>
      </c>
      <c r="M27" s="17" t="s">
        <v>30</v>
      </c>
      <c r="N27" s="17" t="s">
        <v>102</v>
      </c>
      <c r="O27" s="17" t="s">
        <v>103</v>
      </c>
      <c r="Q27" s="51"/>
      <c r="R27" s="51" t="s">
        <v>64</v>
      </c>
      <c r="S27" s="51"/>
      <c r="T27" s="48" t="s">
        <v>104</v>
      </c>
      <c r="U27" s="48"/>
      <c r="V27" s="48"/>
      <c r="W27" s="48"/>
      <c r="X27" s="51"/>
      <c r="Y27" s="51"/>
      <c r="Z27" s="51"/>
      <c r="AA27" s="109"/>
      <c r="AB27" s="109"/>
      <c r="AC27" s="51"/>
      <c r="AD27" s="51"/>
      <c r="AE27" s="51"/>
      <c r="AF27" s="48"/>
      <c r="AG27" s="48"/>
      <c r="AH27" s="48"/>
      <c r="AI27" s="48"/>
      <c r="AJ27" s="48"/>
      <c r="AK27" s="48"/>
      <c r="AM27" s="36"/>
      <c r="AN27" s="109"/>
      <c r="AO27" s="109"/>
      <c r="AP27" s="109"/>
      <c r="AQ27" s="109"/>
      <c r="AR27" s="109"/>
      <c r="AS27" s="109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x14ac:dyDescent="0.25">
      <c r="A28" s="48"/>
      <c r="B28" s="53" t="s">
        <v>12</v>
      </c>
      <c r="C28" s="11"/>
      <c r="D28" s="55"/>
      <c r="E28" s="110">
        <v>201</v>
      </c>
      <c r="F28" s="110">
        <v>14</v>
      </c>
      <c r="G28" s="110">
        <v>73</v>
      </c>
      <c r="H28" s="110">
        <v>165</v>
      </c>
      <c r="I28" s="110">
        <v>858</v>
      </c>
      <c r="J28" s="111">
        <v>0.51900000000000002</v>
      </c>
      <c r="K28" s="48">
        <f>PRODUCT(I28/J28)</f>
        <v>1653.179190751445</v>
      </c>
      <c r="L28" s="112">
        <f>PRODUCT((F28+G28)/E28)</f>
        <v>0.43283582089552236</v>
      </c>
      <c r="M28" s="112">
        <f>PRODUCT(H28/E28)</f>
        <v>0.82089552238805974</v>
      </c>
      <c r="N28" s="112">
        <f>PRODUCT((F28+G28+H28)/E28)</f>
        <v>1.2537313432835822</v>
      </c>
      <c r="O28" s="112">
        <f>PRODUCT(I28/E28)</f>
        <v>4.2686567164179108</v>
      </c>
      <c r="Q28" s="51"/>
      <c r="R28" s="51"/>
      <c r="S28" s="51"/>
      <c r="T28" s="48" t="s">
        <v>67</v>
      </c>
      <c r="U28" s="22"/>
      <c r="V28" s="36"/>
      <c r="W28" s="36"/>
      <c r="X28" s="109"/>
      <c r="Y28" s="109"/>
      <c r="Z28" s="109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48"/>
      <c r="AL28" s="48"/>
      <c r="AM28" s="48"/>
      <c r="AN28" s="51"/>
      <c r="AO28" s="51"/>
      <c r="AP28" s="51"/>
      <c r="AQ28" s="51"/>
      <c r="AR28" s="51"/>
      <c r="AS28" s="51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x14ac:dyDescent="0.25">
      <c r="A29" s="48"/>
      <c r="B29" s="113" t="s">
        <v>71</v>
      </c>
      <c r="C29" s="114"/>
      <c r="D29" s="115"/>
      <c r="E29" s="110">
        <f>PRODUCT(E25+Q25)</f>
        <v>212</v>
      </c>
      <c r="F29" s="110">
        <f>PRODUCT(F25+R25)</f>
        <v>11</v>
      </c>
      <c r="G29" s="110">
        <f>PRODUCT(G25+S25)</f>
        <v>133</v>
      </c>
      <c r="H29" s="110">
        <f>PRODUCT(H25+T25)</f>
        <v>230</v>
      </c>
      <c r="I29" s="110">
        <f>PRODUCT(I25+U25)</f>
        <v>651</v>
      </c>
      <c r="J29" s="111"/>
      <c r="K29" s="48">
        <f>PRODUCT(K25+W25)</f>
        <v>244</v>
      </c>
      <c r="L29" s="112">
        <f>PRODUCT((F29+G29)/E29)</f>
        <v>0.67924528301886788</v>
      </c>
      <c r="M29" s="112">
        <f>PRODUCT(H29/E29)</f>
        <v>1.0849056603773586</v>
      </c>
      <c r="N29" s="112">
        <f>PRODUCT((F29+G29+H29)/E29)</f>
        <v>1.7641509433962264</v>
      </c>
      <c r="O29" s="112">
        <f>PRODUCT(I29/127)</f>
        <v>5.1259842519685037</v>
      </c>
      <c r="Q29" s="51"/>
      <c r="R29" s="51"/>
      <c r="S29" s="51"/>
      <c r="T29" s="48" t="s">
        <v>68</v>
      </c>
      <c r="U29" s="48"/>
      <c r="V29" s="48"/>
      <c r="W29" s="48"/>
      <c r="X29" s="48"/>
      <c r="Y29" s="48"/>
      <c r="Z29" s="48"/>
      <c r="AA29" s="48"/>
      <c r="AB29" s="48"/>
      <c r="AC29" s="51"/>
      <c r="AD29" s="51"/>
      <c r="AE29" s="51"/>
      <c r="AF29" s="51"/>
      <c r="AG29" s="51"/>
      <c r="AH29" s="51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x14ac:dyDescent="0.25">
      <c r="A30" s="48"/>
      <c r="B30" s="44" t="s">
        <v>98</v>
      </c>
      <c r="C30" s="73"/>
      <c r="D30" s="72"/>
      <c r="E30" s="110">
        <f>PRODUCT(AA25+AM25)</f>
        <v>48</v>
      </c>
      <c r="F30" s="110">
        <f>PRODUCT(AB25+AN25)</f>
        <v>2</v>
      </c>
      <c r="G30" s="110">
        <f>PRODUCT(AC25+AO25)</f>
        <v>84</v>
      </c>
      <c r="H30" s="110">
        <f>PRODUCT(AD25+AP25)</f>
        <v>40</v>
      </c>
      <c r="I30" s="110">
        <f>PRODUCT(AE25+AQ25)</f>
        <v>217</v>
      </c>
      <c r="J30" s="111">
        <f>PRODUCT(I30/K30)</f>
        <v>0.61473087818696881</v>
      </c>
      <c r="K30" s="22">
        <f>PRODUCT(AG25+AS25)</f>
        <v>353</v>
      </c>
      <c r="L30" s="112">
        <f>PRODUCT((F30+G30)/E30)</f>
        <v>1.7916666666666667</v>
      </c>
      <c r="M30" s="112">
        <f>PRODUCT(H30/E30)</f>
        <v>0.83333333333333337</v>
      </c>
      <c r="N30" s="112">
        <f>PRODUCT((F30+G30+H30)/E30)</f>
        <v>2.625</v>
      </c>
      <c r="O30" s="112">
        <f>PRODUCT(I30/E30)</f>
        <v>4.520833333333333</v>
      </c>
      <c r="Q30" s="51"/>
      <c r="R30" s="51"/>
      <c r="S30" s="48"/>
      <c r="T30" s="48" t="s">
        <v>66</v>
      </c>
      <c r="U30" s="22"/>
      <c r="V30" s="22"/>
      <c r="W30" s="48"/>
      <c r="X30" s="48"/>
      <c r="Y30" s="48"/>
      <c r="Z30" s="48"/>
      <c r="AA30" s="48"/>
      <c r="AB30" s="48"/>
      <c r="AC30" s="51"/>
      <c r="AD30" s="51"/>
      <c r="AE30" s="51"/>
      <c r="AF30" s="51"/>
      <c r="AG30" s="51"/>
      <c r="AH30" s="51"/>
      <c r="AI30" s="51"/>
      <c r="AJ30" s="51"/>
      <c r="AK30" s="48"/>
      <c r="AL30" s="22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x14ac:dyDescent="0.25">
      <c r="A31" s="48"/>
      <c r="B31" s="116" t="s">
        <v>100</v>
      </c>
      <c r="C31" s="117"/>
      <c r="D31" s="118"/>
      <c r="E31" s="110">
        <f>SUM(E28:E30)</f>
        <v>461</v>
      </c>
      <c r="F31" s="110">
        <f t="shared" ref="F31:I31" si="0">SUM(F28:F30)</f>
        <v>27</v>
      </c>
      <c r="G31" s="110">
        <f t="shared" si="0"/>
        <v>290</v>
      </c>
      <c r="H31" s="110">
        <f t="shared" si="0"/>
        <v>435</v>
      </c>
      <c r="I31" s="110">
        <f t="shared" si="0"/>
        <v>1726</v>
      </c>
      <c r="J31" s="111"/>
      <c r="K31" s="48">
        <f>SUM(K28:K30)</f>
        <v>2250.1791907514453</v>
      </c>
      <c r="L31" s="112">
        <f>PRODUCT((F31+G31)/E31)</f>
        <v>0.68763557483731019</v>
      </c>
      <c r="M31" s="112">
        <f>PRODUCT(H31/E31)</f>
        <v>0.94360086767895879</v>
      </c>
      <c r="N31" s="112">
        <f>PRODUCT((F31+G31+H31)/E31)</f>
        <v>1.6312364425162689</v>
      </c>
      <c r="O31" s="112">
        <f>PRODUCT(I31/376)</f>
        <v>4.5904255319148932</v>
      </c>
      <c r="Q31" s="22"/>
      <c r="R31" s="22"/>
      <c r="S31" s="22"/>
      <c r="T31" s="48" t="s">
        <v>65</v>
      </c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51"/>
      <c r="AF31" s="51"/>
      <c r="AG31" s="51"/>
      <c r="AH31" s="51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22"/>
      <c r="F32" s="22"/>
      <c r="G32" s="22"/>
      <c r="H32" s="22"/>
      <c r="I32" s="22"/>
      <c r="J32" s="48"/>
      <c r="K32" s="48"/>
      <c r="L32" s="22"/>
      <c r="M32" s="22"/>
      <c r="N32" s="22"/>
      <c r="O32" s="22"/>
      <c r="P32" s="48"/>
      <c r="Q32" s="48"/>
      <c r="R32" s="48"/>
      <c r="S32" s="48"/>
      <c r="T32" s="48" t="s">
        <v>69</v>
      </c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51"/>
      <c r="AF32" s="51"/>
      <c r="AG32" s="51"/>
      <c r="AH32" s="51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51"/>
      <c r="AH33" s="51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51"/>
      <c r="AH34" s="51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51"/>
      <c r="AH35" s="51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51"/>
      <c r="AH36" s="51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1"/>
      <c r="AH37" s="51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51"/>
      <c r="AH38" s="51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51"/>
      <c r="AH39" s="51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51"/>
      <c r="AH40" s="51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51"/>
      <c r="AH41" s="51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51"/>
      <c r="AH42" s="51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51"/>
      <c r="AH43" s="51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51"/>
      <c r="AH44" s="51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51"/>
      <c r="AH45" s="51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51"/>
      <c r="AH46" s="51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51"/>
      <c r="AH47" s="51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51"/>
      <c r="AH48" s="51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51"/>
      <c r="AH49" s="51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51"/>
      <c r="AH50" s="51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51"/>
      <c r="AH51" s="51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51"/>
      <c r="AH52" s="51"/>
      <c r="AI52" s="51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51"/>
      <c r="AH53" s="51"/>
      <c r="AI53" s="51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51"/>
      <c r="AH54" s="51"/>
      <c r="AI54" s="51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51"/>
      <c r="AH55" s="51"/>
      <c r="AI55" s="51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51"/>
      <c r="AH56" s="51"/>
      <c r="AI56" s="51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51"/>
      <c r="AH57" s="51"/>
      <c r="AI57" s="51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51"/>
      <c r="AH58" s="51"/>
      <c r="AI58" s="51"/>
      <c r="AJ58" s="51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51"/>
      <c r="AH59" s="51"/>
      <c r="AI59" s="51"/>
      <c r="AJ59" s="51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51"/>
      <c r="AH60" s="51"/>
      <c r="AI60" s="51"/>
      <c r="AJ60" s="51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51"/>
      <c r="AH61" s="51"/>
      <c r="AI61" s="51"/>
      <c r="AJ61" s="51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51"/>
      <c r="AH62" s="51"/>
      <c r="AI62" s="51"/>
      <c r="AJ62" s="51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51"/>
      <c r="AH63" s="51"/>
      <c r="AI63" s="51"/>
      <c r="AJ63" s="51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51"/>
      <c r="AH64" s="51"/>
      <c r="AI64" s="51"/>
      <c r="AJ64" s="51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51"/>
      <c r="AH65" s="51"/>
      <c r="AI65" s="51"/>
      <c r="AJ65" s="51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51"/>
      <c r="AH66" s="51"/>
      <c r="AI66" s="51"/>
      <c r="AJ66" s="51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51"/>
      <c r="AH67" s="51"/>
      <c r="AI67" s="51"/>
      <c r="AJ67" s="51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51"/>
      <c r="AH68" s="51"/>
      <c r="AI68" s="51"/>
      <c r="AJ68" s="51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51"/>
      <c r="AH69" s="51"/>
      <c r="AI69" s="51"/>
      <c r="AJ69" s="51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51"/>
      <c r="AH70" s="51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51"/>
      <c r="AH71" s="51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51"/>
      <c r="AH72" s="51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51"/>
      <c r="AH73" s="51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51"/>
      <c r="AH74" s="51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51"/>
      <c r="AH75" s="51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51"/>
      <c r="AH76" s="51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51"/>
      <c r="AH77" s="51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51"/>
      <c r="AH78" s="51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51"/>
      <c r="AH79" s="51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51"/>
      <c r="AH80" s="51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51"/>
      <c r="AH81" s="51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51"/>
      <c r="AH82" s="51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J83" s="48"/>
      <c r="K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51"/>
      <c r="AH83" s="51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J84" s="48"/>
      <c r="K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51"/>
      <c r="AH84" s="51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J85" s="48"/>
      <c r="K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51"/>
      <c r="AH85" s="51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J86" s="48"/>
      <c r="K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51"/>
      <c r="AH86" s="51"/>
      <c r="AI86" s="51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J87" s="48"/>
      <c r="K87" s="48"/>
      <c r="L87"/>
      <c r="M87"/>
      <c r="N87"/>
      <c r="O87"/>
      <c r="P8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51"/>
      <c r="AH87" s="51"/>
      <c r="AI87" s="51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J88" s="48"/>
      <c r="K88" s="48"/>
      <c r="L88"/>
      <c r="M88"/>
      <c r="N88"/>
      <c r="O88"/>
      <c r="P8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51"/>
      <c r="AH88" s="51"/>
      <c r="AI88" s="51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J89" s="48"/>
      <c r="K89" s="48"/>
      <c r="L89"/>
      <c r="M89"/>
      <c r="N89"/>
      <c r="O89"/>
      <c r="P89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51"/>
      <c r="AH89" s="51"/>
      <c r="AI89" s="51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J90" s="48"/>
      <c r="K90" s="48"/>
      <c r="L90"/>
      <c r="M90"/>
      <c r="N90"/>
      <c r="O90"/>
      <c r="P90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51"/>
      <c r="AH90" s="51"/>
      <c r="AI90" s="51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J91" s="48"/>
      <c r="K91" s="48"/>
      <c r="L91"/>
      <c r="M91"/>
      <c r="N91"/>
      <c r="O91"/>
      <c r="P91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51"/>
      <c r="AH91" s="51"/>
      <c r="AI91" s="51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J92" s="48"/>
      <c r="K92" s="48"/>
      <c r="L92"/>
      <c r="M92"/>
      <c r="N92"/>
      <c r="O92"/>
      <c r="P92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51"/>
      <c r="AH92" s="51"/>
      <c r="AI92" s="51"/>
      <c r="AJ92" s="51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51"/>
      <c r="AH93" s="51"/>
      <c r="AI93" s="51"/>
      <c r="AJ93" s="51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51"/>
      <c r="AH94" s="51"/>
      <c r="AI94" s="51"/>
      <c r="AJ94" s="51"/>
      <c r="AK94" s="48"/>
      <c r="AL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51"/>
      <c r="AH95" s="51"/>
      <c r="AI95" s="51"/>
      <c r="AJ95" s="51"/>
      <c r="AK95" s="48"/>
      <c r="AL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51"/>
      <c r="AH96" s="51"/>
      <c r="AI96" s="51"/>
      <c r="AJ96" s="51"/>
      <c r="AK96" s="48"/>
      <c r="AL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51"/>
      <c r="AH97" s="51"/>
      <c r="AI97" s="51"/>
      <c r="AJ97" s="51"/>
      <c r="AK97" s="48"/>
      <c r="AL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51"/>
      <c r="AH98" s="51"/>
      <c r="AI98" s="51"/>
      <c r="AJ98" s="51"/>
      <c r="AK98" s="48"/>
      <c r="AL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51"/>
      <c r="AH99" s="51"/>
      <c r="AI99" s="51"/>
      <c r="AJ99" s="51"/>
      <c r="AK99" s="48"/>
      <c r="AL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51"/>
      <c r="AH100" s="51"/>
      <c r="AI100" s="51"/>
      <c r="AJ100" s="51"/>
      <c r="AK100" s="48"/>
      <c r="AL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51"/>
      <c r="AH101" s="51"/>
      <c r="AI101" s="51"/>
      <c r="AJ101" s="51"/>
      <c r="AK101" s="48"/>
      <c r="AL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51"/>
      <c r="AH102" s="51"/>
      <c r="AI102" s="51"/>
      <c r="AJ102" s="51"/>
      <c r="AK102" s="48"/>
      <c r="AL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51"/>
      <c r="AH103" s="51"/>
      <c r="AI103" s="51"/>
      <c r="AJ103" s="51"/>
      <c r="AK103" s="48"/>
      <c r="AL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2"/>
      <c r="R104" s="22"/>
      <c r="S104" s="22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51"/>
      <c r="AH104" s="51"/>
      <c r="AI104" s="51"/>
      <c r="AJ104" s="51"/>
      <c r="AK104" s="48"/>
      <c r="AL104" s="22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2"/>
      <c r="R105" s="22"/>
      <c r="S105" s="22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51"/>
      <c r="AH105" s="51"/>
      <c r="AI105" s="51"/>
      <c r="AJ105" s="51"/>
      <c r="AK105" s="48"/>
      <c r="AL105" s="22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2"/>
      <c r="R106" s="22"/>
      <c r="S106" s="22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51"/>
      <c r="AH106" s="51"/>
      <c r="AI106" s="51"/>
      <c r="AJ106" s="51"/>
      <c r="AK106" s="48"/>
      <c r="AL106" s="22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2"/>
      <c r="R107" s="22"/>
      <c r="S107" s="22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51"/>
      <c r="AH107" s="51"/>
      <c r="AI107" s="51"/>
      <c r="AJ107" s="51"/>
      <c r="AK107" s="48"/>
      <c r="AL107" s="22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2"/>
      <c r="R108" s="22"/>
      <c r="S108" s="22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51"/>
      <c r="AH108" s="51"/>
      <c r="AI108" s="51"/>
      <c r="AJ108" s="51"/>
      <c r="AK108" s="48"/>
      <c r="AL108" s="22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2"/>
      <c r="R109" s="22"/>
      <c r="S109" s="22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51"/>
      <c r="AH109" s="51"/>
      <c r="AI109" s="51"/>
      <c r="AJ109" s="51"/>
      <c r="AK109" s="48"/>
      <c r="AL109" s="22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2"/>
      <c r="R110" s="22"/>
      <c r="S110" s="22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51"/>
      <c r="AH110" s="51"/>
      <c r="AI110" s="51"/>
      <c r="AJ110" s="51"/>
      <c r="AK110" s="48"/>
      <c r="AL110" s="22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2"/>
      <c r="R111" s="22"/>
      <c r="S111" s="22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51"/>
      <c r="AH111" s="51"/>
      <c r="AI111" s="51"/>
      <c r="AJ111" s="51"/>
      <c r="AK111" s="48"/>
      <c r="AL111" s="22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2"/>
      <c r="R112" s="22"/>
      <c r="S112" s="22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51"/>
      <c r="AH112" s="51"/>
      <c r="AI112" s="51"/>
      <c r="AJ112" s="51"/>
      <c r="AK112" s="48"/>
      <c r="AL112" s="22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2"/>
      <c r="R113" s="22"/>
      <c r="S113" s="22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51"/>
      <c r="AH113" s="51"/>
      <c r="AI113" s="51"/>
      <c r="AJ113" s="51"/>
      <c r="AK113" s="48"/>
      <c r="AL113" s="22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2"/>
      <c r="R114" s="22"/>
      <c r="S114" s="22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51"/>
      <c r="AH114" s="51"/>
      <c r="AI114" s="51"/>
      <c r="AJ114" s="51"/>
      <c r="AK114" s="48"/>
      <c r="AL114" s="22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2"/>
      <c r="R115" s="22"/>
      <c r="S115" s="22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51"/>
      <c r="AH115" s="51"/>
      <c r="AI115" s="51"/>
      <c r="AJ115" s="51"/>
      <c r="AK115" s="48"/>
      <c r="AL115" s="22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2"/>
      <c r="R116" s="22"/>
      <c r="S116" s="22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51"/>
      <c r="AH116" s="51"/>
      <c r="AI116" s="51"/>
      <c r="AJ116" s="51"/>
      <c r="AK116" s="48"/>
      <c r="AL116" s="22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2"/>
      <c r="R117" s="22"/>
      <c r="S117" s="22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51"/>
      <c r="AH117" s="51"/>
      <c r="AI117" s="51"/>
      <c r="AJ117" s="51"/>
      <c r="AK117" s="48"/>
      <c r="AL117" s="22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2"/>
      <c r="R118" s="22"/>
      <c r="S118" s="22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51"/>
      <c r="AH118" s="51"/>
      <c r="AI118" s="51"/>
      <c r="AJ118" s="51"/>
      <c r="AK118" s="48"/>
      <c r="AL118" s="22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2"/>
      <c r="R119" s="22"/>
      <c r="S119" s="22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51"/>
      <c r="AH119" s="51"/>
      <c r="AI119" s="51"/>
      <c r="AJ119" s="51"/>
      <c r="AK119" s="48"/>
      <c r="AL119" s="22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2"/>
      <c r="R120" s="22"/>
      <c r="S120" s="22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51"/>
      <c r="AH120" s="51"/>
      <c r="AI120" s="51"/>
      <c r="AJ120" s="51"/>
      <c r="AK120" s="48"/>
      <c r="AL120" s="22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2"/>
      <c r="R121" s="22"/>
      <c r="S121" s="22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51"/>
      <c r="AH121" s="51"/>
      <c r="AI121" s="51"/>
      <c r="AJ121" s="51"/>
      <c r="AK121" s="48"/>
      <c r="AL121" s="22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2"/>
      <c r="R122" s="22"/>
      <c r="S122" s="22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51"/>
      <c r="AH122" s="51"/>
      <c r="AI122" s="51"/>
      <c r="AJ122" s="51"/>
      <c r="AK122" s="48"/>
      <c r="AL122" s="22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2"/>
      <c r="R123" s="22"/>
      <c r="S123" s="22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51"/>
      <c r="AH123" s="51"/>
      <c r="AI123" s="51"/>
      <c r="AJ123" s="51"/>
      <c r="AK123" s="48"/>
      <c r="AL123" s="22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2"/>
      <c r="R124" s="22"/>
      <c r="S124" s="22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51"/>
      <c r="AH124" s="51"/>
      <c r="AI124" s="51"/>
      <c r="AJ124" s="51"/>
      <c r="AK124" s="48"/>
      <c r="AL124" s="22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2"/>
      <c r="R125" s="22"/>
      <c r="S125" s="22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51"/>
      <c r="AH125" s="51"/>
      <c r="AI125" s="51"/>
      <c r="AJ125" s="51"/>
      <c r="AK125" s="48"/>
      <c r="AL125" s="22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2"/>
      <c r="R126" s="22"/>
      <c r="S126" s="22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51"/>
      <c r="AH126" s="51"/>
      <c r="AI126" s="51"/>
      <c r="AJ126" s="51"/>
      <c r="AK126" s="48"/>
      <c r="AL126" s="22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2"/>
      <c r="R127" s="22"/>
      <c r="S127" s="22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51"/>
      <c r="AH127" s="51"/>
      <c r="AI127" s="51"/>
      <c r="AJ127" s="51"/>
      <c r="AK127" s="48"/>
      <c r="AL127" s="22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2"/>
      <c r="R128" s="22"/>
      <c r="S128" s="22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51"/>
      <c r="AH128" s="51"/>
      <c r="AI128" s="51"/>
      <c r="AJ128" s="51"/>
      <c r="AK128" s="48"/>
      <c r="AL128" s="22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2"/>
      <c r="R129" s="22"/>
      <c r="S129" s="22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51"/>
      <c r="AH129" s="51"/>
      <c r="AI129" s="51"/>
      <c r="AJ129" s="51"/>
      <c r="AK129" s="48"/>
      <c r="AL129" s="22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2"/>
      <c r="R130" s="22"/>
      <c r="S130" s="22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51"/>
      <c r="AH130" s="51"/>
      <c r="AI130" s="51"/>
      <c r="AJ130" s="51"/>
      <c r="AK130" s="48"/>
      <c r="AL130" s="22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2"/>
      <c r="R131" s="22"/>
      <c r="S131" s="22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51"/>
      <c r="AH131" s="51"/>
      <c r="AI131" s="51"/>
      <c r="AJ131" s="51"/>
      <c r="AK131" s="48"/>
      <c r="AL131" s="22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2"/>
      <c r="R132" s="22"/>
      <c r="S132" s="22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51"/>
      <c r="AH132" s="51"/>
      <c r="AI132" s="51"/>
      <c r="AJ132" s="51"/>
      <c r="AK132" s="48"/>
      <c r="AL132" s="22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2"/>
      <c r="R133" s="22"/>
      <c r="S133" s="22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51"/>
      <c r="AH133" s="51"/>
      <c r="AI133" s="51"/>
      <c r="AJ133" s="51"/>
      <c r="AK133" s="48"/>
      <c r="AL133" s="22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2"/>
      <c r="R134" s="22"/>
      <c r="S134" s="22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51"/>
      <c r="AH134" s="51"/>
      <c r="AI134" s="51"/>
      <c r="AJ134" s="51"/>
      <c r="AK134" s="48"/>
      <c r="AL134" s="22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2"/>
      <c r="R135" s="22"/>
      <c r="S135" s="22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51"/>
      <c r="AH135" s="51"/>
      <c r="AI135" s="51"/>
      <c r="AJ135" s="51"/>
      <c r="AK135" s="48"/>
      <c r="AL135" s="22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2"/>
      <c r="R136" s="22"/>
      <c r="S136" s="22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51"/>
      <c r="AH136" s="51"/>
      <c r="AI136" s="51"/>
      <c r="AJ136" s="51"/>
      <c r="AK136" s="48"/>
      <c r="AL136" s="22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2"/>
      <c r="R137" s="22"/>
      <c r="S137" s="22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51"/>
      <c r="AH137" s="51"/>
      <c r="AI137" s="51"/>
      <c r="AJ137" s="51"/>
      <c r="AK137" s="48"/>
      <c r="AL137" s="22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2"/>
      <c r="R138" s="22"/>
      <c r="S138" s="22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51"/>
      <c r="AH138" s="51"/>
      <c r="AI138" s="51"/>
      <c r="AJ138" s="51"/>
      <c r="AK138" s="48"/>
      <c r="AL138" s="22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2"/>
      <c r="R139" s="22"/>
      <c r="S139" s="22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51"/>
      <c r="AH139" s="51"/>
      <c r="AI139" s="51"/>
      <c r="AJ139" s="51"/>
      <c r="AK139" s="48"/>
      <c r="AL139" s="22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2"/>
      <c r="R140" s="22"/>
      <c r="S140" s="22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51"/>
      <c r="AH140" s="51"/>
      <c r="AI140" s="51"/>
      <c r="AJ140" s="51"/>
      <c r="AK140" s="48"/>
      <c r="AL140" s="22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2"/>
      <c r="R141" s="22"/>
      <c r="S141" s="22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51"/>
      <c r="AH141" s="51"/>
      <c r="AI141" s="51"/>
      <c r="AJ141" s="51"/>
      <c r="AK141" s="48"/>
      <c r="AL141" s="22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2"/>
      <c r="R142" s="22"/>
      <c r="S142" s="22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51"/>
      <c r="AH142" s="51"/>
      <c r="AI142" s="51"/>
      <c r="AJ142" s="51"/>
      <c r="AK142" s="48"/>
      <c r="AL142" s="22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2"/>
      <c r="R143" s="22"/>
      <c r="S143" s="22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51"/>
      <c r="AH143" s="51"/>
      <c r="AI143" s="51"/>
      <c r="AJ143" s="51"/>
      <c r="AK143" s="48"/>
      <c r="AL143" s="22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2"/>
      <c r="R144" s="22"/>
      <c r="S144" s="22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51"/>
      <c r="AH144" s="51"/>
      <c r="AI144" s="51"/>
      <c r="AJ144" s="51"/>
      <c r="AK144" s="48"/>
      <c r="AL144" s="22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2"/>
      <c r="R145" s="22"/>
      <c r="S145" s="22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51"/>
      <c r="AH145" s="51"/>
      <c r="AI145" s="51"/>
      <c r="AJ145" s="51"/>
      <c r="AK145" s="48"/>
      <c r="AL145" s="22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2"/>
      <c r="R146" s="22"/>
      <c r="S146" s="22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51"/>
      <c r="AH146" s="51"/>
      <c r="AI146" s="51"/>
      <c r="AJ146" s="51"/>
      <c r="AK146" s="48"/>
      <c r="AL146" s="22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2"/>
      <c r="R147" s="22"/>
      <c r="S147" s="22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51"/>
      <c r="AH147" s="51"/>
      <c r="AI147" s="51"/>
      <c r="AJ147" s="51"/>
      <c r="AK147" s="48"/>
      <c r="AL147" s="22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2"/>
      <c r="R148" s="22"/>
      <c r="S148" s="22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51"/>
      <c r="AH148" s="51"/>
      <c r="AI148" s="51"/>
      <c r="AJ148" s="51"/>
      <c r="AK148" s="48"/>
      <c r="AL148" s="22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2"/>
      <c r="R149" s="22"/>
      <c r="S149" s="22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51"/>
      <c r="AH149" s="51"/>
      <c r="AI149" s="51"/>
      <c r="AJ149" s="51"/>
      <c r="AK149" s="48"/>
      <c r="AL149" s="22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2"/>
      <c r="R150" s="22"/>
      <c r="S150" s="22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51"/>
      <c r="AH150" s="51"/>
      <c r="AI150" s="51"/>
      <c r="AJ150" s="51"/>
      <c r="AK150" s="48"/>
      <c r="AL150" s="22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2"/>
      <c r="R151" s="22"/>
      <c r="S151" s="22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51"/>
      <c r="AH151" s="51"/>
      <c r="AI151" s="51"/>
      <c r="AJ151" s="51"/>
      <c r="AK151" s="48"/>
      <c r="AL151" s="22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2"/>
      <c r="R152" s="22"/>
      <c r="S152" s="22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51"/>
      <c r="AH152" s="51"/>
      <c r="AI152" s="51"/>
      <c r="AJ152" s="51"/>
      <c r="AK152" s="48"/>
      <c r="AL152" s="22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2"/>
      <c r="R153" s="22"/>
      <c r="S153" s="22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51"/>
      <c r="AH153" s="51"/>
      <c r="AI153" s="51"/>
      <c r="AJ153" s="51"/>
      <c r="AK153" s="48"/>
      <c r="AL153" s="22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2"/>
      <c r="R154" s="22"/>
      <c r="S154" s="22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51"/>
      <c r="AH154" s="51"/>
      <c r="AI154" s="51"/>
      <c r="AJ154" s="51"/>
      <c r="AK154" s="48"/>
      <c r="AL154" s="22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2"/>
      <c r="R155" s="22"/>
      <c r="S155" s="22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51"/>
      <c r="AH155" s="51"/>
      <c r="AI155" s="51"/>
      <c r="AJ155" s="51"/>
      <c r="AK155" s="48"/>
      <c r="AL155" s="22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2"/>
      <c r="R156" s="22"/>
      <c r="S156" s="22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51"/>
      <c r="AH156" s="51"/>
      <c r="AI156" s="51"/>
      <c r="AJ156" s="51"/>
      <c r="AK156" s="48"/>
      <c r="AL156" s="22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2"/>
      <c r="R157" s="22"/>
      <c r="S157" s="22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51"/>
      <c r="AH157" s="51"/>
      <c r="AI157" s="51"/>
      <c r="AJ157" s="51"/>
      <c r="AK157" s="48"/>
      <c r="AL157" s="22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2"/>
      <c r="R158" s="22"/>
      <c r="S158" s="22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51"/>
      <c r="AH158" s="51"/>
      <c r="AI158" s="51"/>
      <c r="AJ158" s="51"/>
      <c r="AK158" s="48"/>
      <c r="AL158" s="22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2"/>
      <c r="R159" s="22"/>
      <c r="S159" s="22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51"/>
      <c r="AH159" s="51"/>
      <c r="AI159" s="51"/>
      <c r="AJ159" s="51"/>
      <c r="AK159" s="48"/>
      <c r="AL159" s="22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2"/>
      <c r="R160" s="22"/>
      <c r="S160" s="22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51"/>
      <c r="AH160" s="51"/>
      <c r="AI160" s="51"/>
      <c r="AJ160" s="51"/>
      <c r="AK160" s="48"/>
      <c r="AL160" s="22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2"/>
      <c r="R161" s="22"/>
      <c r="S161" s="22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51"/>
      <c r="AH161" s="51"/>
      <c r="AI161" s="51"/>
      <c r="AJ161" s="51"/>
      <c r="AK161" s="48"/>
      <c r="AL161" s="22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2"/>
      <c r="R162" s="22"/>
      <c r="S162" s="22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51"/>
      <c r="AH162" s="51"/>
      <c r="AI162" s="51"/>
      <c r="AJ162" s="51"/>
      <c r="AK162" s="48"/>
      <c r="AL162" s="22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2"/>
      <c r="R163" s="22"/>
      <c r="S163" s="22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51"/>
      <c r="AH163" s="51"/>
      <c r="AI163" s="51"/>
      <c r="AJ163" s="51"/>
      <c r="AK163" s="48"/>
      <c r="AL163" s="22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2"/>
      <c r="R164" s="22"/>
      <c r="S164" s="22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51"/>
      <c r="AH164" s="51"/>
      <c r="AI164" s="51"/>
      <c r="AJ164" s="51"/>
      <c r="AK164" s="48"/>
      <c r="AL164" s="22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2"/>
      <c r="R165" s="22"/>
      <c r="S165" s="22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51"/>
      <c r="AH165" s="51"/>
      <c r="AI165" s="51"/>
      <c r="AJ165" s="51"/>
      <c r="AK165" s="48"/>
      <c r="AL165" s="22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2"/>
      <c r="R166" s="22"/>
      <c r="S166" s="22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51"/>
      <c r="AH166" s="51"/>
      <c r="AI166" s="51"/>
      <c r="AJ166" s="51"/>
      <c r="AK166" s="48"/>
      <c r="AL166" s="22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2"/>
      <c r="R167" s="22"/>
      <c r="S167" s="22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51"/>
      <c r="AH167" s="51"/>
      <c r="AI167" s="51"/>
      <c r="AJ167" s="51"/>
      <c r="AK167" s="48"/>
      <c r="AL167" s="22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2"/>
      <c r="R168" s="22"/>
      <c r="S168" s="22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51"/>
      <c r="AH168" s="51"/>
      <c r="AI168" s="51"/>
      <c r="AJ168" s="51"/>
      <c r="AK168" s="48"/>
      <c r="AL168" s="22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2"/>
      <c r="R169" s="22"/>
      <c r="S169" s="22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51"/>
      <c r="AH169" s="51"/>
      <c r="AI169" s="51"/>
      <c r="AJ169" s="51"/>
      <c r="AK169" s="48"/>
      <c r="AL169" s="22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2"/>
      <c r="R170" s="22"/>
      <c r="S170" s="22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51"/>
      <c r="AH170" s="51"/>
      <c r="AI170" s="51"/>
      <c r="AJ170" s="51"/>
      <c r="AK170" s="48"/>
      <c r="AL170" s="22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2"/>
      <c r="R171" s="22"/>
      <c r="S171" s="22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51"/>
      <c r="AH171" s="51"/>
      <c r="AI171" s="51"/>
      <c r="AJ171" s="51"/>
      <c r="AK171" s="48"/>
      <c r="AL171" s="22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2"/>
      <c r="R172" s="22"/>
      <c r="S172" s="22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51"/>
      <c r="AH172" s="51"/>
      <c r="AI172" s="51"/>
      <c r="AJ172" s="51"/>
      <c r="AK172" s="48"/>
      <c r="AL172" s="22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2"/>
      <c r="R173" s="22"/>
      <c r="S173" s="22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51"/>
      <c r="AH173" s="51"/>
      <c r="AI173" s="51"/>
      <c r="AJ173" s="51"/>
      <c r="AK173" s="48"/>
      <c r="AL173" s="22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2"/>
      <c r="R174" s="22"/>
      <c r="S174" s="22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51"/>
      <c r="AH174" s="51"/>
      <c r="AI174" s="51"/>
      <c r="AJ174" s="51"/>
      <c r="AK174" s="48"/>
      <c r="AL174" s="22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2"/>
      <c r="R175" s="22"/>
      <c r="S175" s="22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51"/>
      <c r="AH175" s="51"/>
      <c r="AI175" s="51"/>
      <c r="AJ175" s="51"/>
      <c r="AK175" s="48"/>
      <c r="AL175" s="22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2"/>
      <c r="R176" s="22"/>
      <c r="S176" s="22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51"/>
      <c r="AH176" s="51"/>
      <c r="AI176" s="51"/>
      <c r="AJ176" s="51"/>
      <c r="AK176" s="48"/>
      <c r="AL176" s="22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2"/>
      <c r="R177" s="22"/>
      <c r="S177" s="22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51"/>
      <c r="AH177" s="51"/>
      <c r="AI177" s="51"/>
      <c r="AJ177" s="51"/>
      <c r="AK177" s="48"/>
      <c r="AL177" s="22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2"/>
      <c r="R178" s="22"/>
      <c r="S178" s="22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51"/>
      <c r="AH178" s="51"/>
      <c r="AI178" s="51"/>
      <c r="AJ178" s="51"/>
      <c r="AK178" s="48"/>
      <c r="AL178" s="22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A179" s="48"/>
      <c r="B179" s="48"/>
      <c r="C179" s="48"/>
      <c r="D179" s="48"/>
      <c r="L179"/>
      <c r="M179"/>
      <c r="N179"/>
      <c r="O179"/>
      <c r="P179"/>
      <c r="Q179" s="22"/>
      <c r="R179" s="22"/>
      <c r="S179" s="22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51"/>
      <c r="AH179" s="51"/>
      <c r="AI179" s="51"/>
      <c r="AJ179" s="51"/>
      <c r="AK179" s="48"/>
      <c r="AL179" s="22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A180" s="48"/>
      <c r="B180" s="48"/>
      <c r="C180" s="48"/>
      <c r="D180" s="48"/>
      <c r="L180"/>
      <c r="M180"/>
      <c r="N180"/>
      <c r="O180"/>
      <c r="P180"/>
      <c r="Q180" s="22"/>
      <c r="R180" s="22"/>
      <c r="S180" s="22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51"/>
      <c r="AH180" s="51"/>
      <c r="AI180" s="51"/>
      <c r="AJ180" s="51"/>
      <c r="AK180" s="48"/>
      <c r="AL180" s="22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</row>
    <row r="181" spans="1:57" ht="14.25" x14ac:dyDescent="0.2">
      <c r="A181" s="48"/>
      <c r="B181" s="48"/>
      <c r="C181" s="48"/>
      <c r="D181" s="48"/>
      <c r="L181"/>
      <c r="M181"/>
      <c r="N181"/>
      <c r="O181"/>
      <c r="P181"/>
      <c r="Q181" s="22"/>
      <c r="R181" s="22"/>
      <c r="S181" s="22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51"/>
      <c r="AH181" s="51"/>
      <c r="AI181" s="51"/>
      <c r="AJ181" s="51"/>
      <c r="AK181" s="48"/>
      <c r="AL181" s="22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</row>
    <row r="182" spans="1:57" ht="14.25" x14ac:dyDescent="0.2">
      <c r="A182" s="48"/>
      <c r="B182" s="48"/>
      <c r="C182" s="48"/>
      <c r="D182" s="48"/>
      <c r="L182"/>
      <c r="M182"/>
      <c r="N182"/>
      <c r="O182"/>
      <c r="P182"/>
      <c r="Q182" s="22"/>
      <c r="R182" s="22"/>
      <c r="S182" s="22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51"/>
      <c r="AH182" s="51"/>
      <c r="AI182" s="51"/>
      <c r="AJ182" s="51"/>
      <c r="AK182" s="48"/>
      <c r="AL182" s="22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</row>
    <row r="183" spans="1:57" ht="14.25" x14ac:dyDescent="0.2">
      <c r="A183" s="48"/>
      <c r="B183" s="48"/>
      <c r="C183" s="48"/>
      <c r="D183" s="48"/>
      <c r="L183"/>
      <c r="M183"/>
      <c r="N183"/>
      <c r="O183"/>
      <c r="P183"/>
      <c r="Q183" s="22"/>
      <c r="R183" s="22"/>
      <c r="S183" s="22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51"/>
      <c r="AH183" s="51"/>
      <c r="AI183" s="51"/>
      <c r="AJ183" s="51"/>
      <c r="AK183" s="48"/>
      <c r="AL183" s="22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</row>
    <row r="184" spans="1:57" ht="14.25" x14ac:dyDescent="0.2">
      <c r="A184" s="48"/>
      <c r="B184" s="48"/>
      <c r="C184" s="48"/>
      <c r="D184" s="48"/>
      <c r="L184"/>
      <c r="M184"/>
      <c r="N184"/>
      <c r="O184"/>
      <c r="P184"/>
      <c r="Q184" s="22"/>
      <c r="R184" s="22"/>
      <c r="S184" s="22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51"/>
      <c r="AH184" s="51"/>
      <c r="AI184" s="51"/>
      <c r="AJ184" s="51"/>
      <c r="AK184" s="48"/>
      <c r="AL184" s="22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</row>
    <row r="185" spans="1:57" ht="14.25" x14ac:dyDescent="0.2">
      <c r="A185" s="48"/>
      <c r="B185" s="48"/>
      <c r="C185" s="48"/>
      <c r="D185" s="48"/>
      <c r="L185"/>
      <c r="M185"/>
      <c r="N185"/>
      <c r="O185"/>
      <c r="P185"/>
      <c r="Q185" s="22"/>
      <c r="R185" s="22"/>
      <c r="S185" s="22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51"/>
      <c r="AH185" s="51"/>
      <c r="AI185" s="51"/>
      <c r="AJ185" s="51"/>
      <c r="AK185" s="48"/>
      <c r="AL185" s="22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</row>
    <row r="186" spans="1:57" ht="14.25" x14ac:dyDescent="0.2">
      <c r="A186" s="48"/>
      <c r="B186" s="48"/>
      <c r="C186" s="48"/>
      <c r="D186" s="48"/>
      <c r="L186"/>
      <c r="M186"/>
      <c r="N186"/>
      <c r="O186"/>
      <c r="P186"/>
      <c r="Q186" s="22"/>
      <c r="R186" s="22"/>
      <c r="S186" s="22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51"/>
      <c r="AH186" s="51"/>
      <c r="AI186" s="51"/>
      <c r="AJ186" s="51"/>
      <c r="AK186" s="48"/>
      <c r="AL186" s="22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</row>
    <row r="187" spans="1:57" ht="14.25" x14ac:dyDescent="0.2">
      <c r="A187" s="48"/>
      <c r="B187" s="48"/>
      <c r="C187" s="48"/>
      <c r="D187" s="48"/>
      <c r="L187"/>
      <c r="M187"/>
      <c r="N187"/>
      <c r="O187"/>
      <c r="P187"/>
      <c r="Q187" s="22"/>
      <c r="R187" s="22"/>
      <c r="S187" s="22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48"/>
      <c r="AL187" s="22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</row>
    <row r="188" spans="1:57" ht="14.25" x14ac:dyDescent="0.2">
      <c r="A188" s="48"/>
      <c r="B188" s="48"/>
      <c r="C188" s="48"/>
      <c r="D188" s="48"/>
      <c r="L188"/>
      <c r="M188"/>
      <c r="N188"/>
      <c r="O188"/>
      <c r="P188"/>
      <c r="Q188" s="22"/>
      <c r="R188" s="22"/>
      <c r="S188" s="22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48"/>
      <c r="AL188" s="22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</row>
    <row r="189" spans="1:57" ht="14.25" x14ac:dyDescent="0.2">
      <c r="L189"/>
      <c r="M189"/>
      <c r="N189"/>
      <c r="O189"/>
      <c r="P189"/>
      <c r="Q189" s="22"/>
      <c r="R189" s="22"/>
      <c r="S189" s="22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48"/>
      <c r="AL189" s="22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</row>
    <row r="190" spans="1:57" ht="14.25" x14ac:dyDescent="0.2">
      <c r="L190"/>
      <c r="M190"/>
      <c r="N190"/>
      <c r="O190"/>
      <c r="P190"/>
      <c r="Q190" s="22"/>
      <c r="R190" s="22"/>
      <c r="S190" s="22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48"/>
      <c r="AL190" s="22"/>
    </row>
    <row r="191" spans="1:57" ht="14.25" x14ac:dyDescent="0.2">
      <c r="L191"/>
      <c r="M191"/>
      <c r="N191"/>
      <c r="O191"/>
      <c r="P191"/>
      <c r="Q191" s="22"/>
      <c r="R191" s="22"/>
      <c r="S191" s="22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48"/>
      <c r="AL191" s="22"/>
    </row>
    <row r="192" spans="1:57" ht="14.25" x14ac:dyDescent="0.2">
      <c r="L192"/>
      <c r="M192"/>
      <c r="N192"/>
      <c r="O192"/>
      <c r="P192"/>
      <c r="Q192" s="22"/>
      <c r="R192" s="22"/>
      <c r="S192" s="22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48"/>
      <c r="AL192" s="22"/>
    </row>
    <row r="193" spans="12:38" ht="14.25" x14ac:dyDescent="0.2">
      <c r="L193" s="22"/>
      <c r="M193" s="22"/>
      <c r="N193" s="22"/>
      <c r="O193" s="22"/>
      <c r="P193" s="22"/>
      <c r="R193" s="22"/>
      <c r="S193" s="22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48"/>
      <c r="AL193" s="22"/>
    </row>
    <row r="194" spans="12:38" ht="14.25" x14ac:dyDescent="0.2">
      <c r="L194" s="22"/>
      <c r="M194" s="22"/>
      <c r="N194" s="22"/>
      <c r="O194" s="22"/>
      <c r="P194" s="22"/>
      <c r="R194" s="22"/>
      <c r="S194" s="22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48"/>
      <c r="AL194" s="22"/>
    </row>
    <row r="195" spans="12:38" ht="14.25" x14ac:dyDescent="0.2">
      <c r="L195" s="22"/>
      <c r="M195" s="22"/>
      <c r="N195" s="22"/>
      <c r="O195" s="22"/>
      <c r="P195" s="22"/>
      <c r="R195" s="22"/>
      <c r="S195" s="22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48"/>
      <c r="AL195" s="22"/>
    </row>
    <row r="196" spans="12:38" ht="14.25" x14ac:dyDescent="0.2">
      <c r="L196" s="22"/>
      <c r="M196" s="22"/>
      <c r="N196" s="22"/>
      <c r="O196" s="22"/>
      <c r="P196" s="22"/>
      <c r="R196" s="22"/>
      <c r="S196" s="22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22"/>
      <c r="AL196" s="22"/>
    </row>
    <row r="197" spans="12:38" x14ac:dyDescent="0.25">
      <c r="R197" s="36"/>
      <c r="S197" s="36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</row>
    <row r="198" spans="12:38" x14ac:dyDescent="0.25">
      <c r="R198" s="36"/>
      <c r="S198" s="36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</row>
    <row r="199" spans="12:38" x14ac:dyDescent="0.25">
      <c r="R199" s="36"/>
      <c r="S199" s="36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</row>
    <row r="200" spans="12:38" x14ac:dyDescent="0.25">
      <c r="L200"/>
      <c r="M200"/>
      <c r="N200"/>
      <c r="O200"/>
      <c r="P200"/>
      <c r="R200" s="36"/>
      <c r="S200" s="36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36"/>
      <c r="S208" s="36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36"/>
      <c r="S209" s="36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36"/>
      <c r="S210" s="36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36"/>
      <c r="S211" s="36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36"/>
      <c r="S212" s="36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36"/>
      <c r="S213" s="36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x14ac:dyDescent="0.25">
      <c r="L214"/>
      <c r="M214"/>
      <c r="N214"/>
      <c r="O214"/>
      <c r="P214"/>
      <c r="R214" s="36"/>
      <c r="S214" s="36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x14ac:dyDescent="0.25">
      <c r="L215"/>
      <c r="M215"/>
      <c r="N215"/>
      <c r="O215"/>
      <c r="P215"/>
      <c r="R215" s="36"/>
      <c r="S215" s="36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x14ac:dyDescent="0.25">
      <c r="L216"/>
      <c r="M216"/>
      <c r="N216"/>
      <c r="O216"/>
      <c r="P216"/>
      <c r="R216" s="36"/>
      <c r="S216" s="36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x14ac:dyDescent="0.25">
      <c r="L217"/>
      <c r="M217"/>
      <c r="N217"/>
      <c r="O217"/>
      <c r="P217"/>
      <c r="R217" s="36"/>
      <c r="S217" s="36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  <row r="218" spans="12:38" x14ac:dyDescent="0.25">
      <c r="L218"/>
      <c r="M218"/>
      <c r="N218"/>
      <c r="O218"/>
      <c r="P218"/>
      <c r="R218" s="36"/>
      <c r="S218" s="36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/>
      <c r="AL218"/>
    </row>
    <row r="219" spans="12:38" x14ac:dyDescent="0.25">
      <c r="L219"/>
      <c r="M219"/>
      <c r="N219"/>
      <c r="O219"/>
      <c r="P219"/>
      <c r="R219" s="36"/>
      <c r="S219" s="36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/>
      <c r="AL219"/>
    </row>
    <row r="220" spans="12:38" x14ac:dyDescent="0.25">
      <c r="L220"/>
      <c r="M220"/>
      <c r="N220"/>
      <c r="O220"/>
      <c r="P220"/>
      <c r="R220" s="36"/>
      <c r="S220" s="36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/>
      <c r="AL220"/>
    </row>
    <row r="221" spans="12:38" x14ac:dyDescent="0.25">
      <c r="L221"/>
      <c r="M221"/>
      <c r="N221"/>
      <c r="O221"/>
      <c r="P221"/>
      <c r="R221" s="36"/>
      <c r="S221" s="36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/>
      <c r="AL221"/>
    </row>
    <row r="222" spans="12:38" x14ac:dyDescent="0.25">
      <c r="L222"/>
      <c r="M222"/>
      <c r="N222"/>
      <c r="O222"/>
      <c r="P222"/>
      <c r="R222" s="36"/>
      <c r="S222" s="36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/>
      <c r="AL222"/>
    </row>
    <row r="223" spans="12:38" x14ac:dyDescent="0.25">
      <c r="L223"/>
      <c r="M223"/>
      <c r="N223"/>
      <c r="O223"/>
      <c r="P223"/>
      <c r="R223" s="36"/>
      <c r="S223" s="36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/>
      <c r="AL223"/>
    </row>
    <row r="224" spans="12:38" x14ac:dyDescent="0.25">
      <c r="L224"/>
      <c r="M224"/>
      <c r="N224"/>
      <c r="O224"/>
      <c r="P224"/>
      <c r="R224" s="36"/>
      <c r="S224" s="36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/>
      <c r="AL224"/>
    </row>
    <row r="225" spans="12:38" ht="14.25" x14ac:dyDescent="0.2">
      <c r="L225"/>
      <c r="M225"/>
      <c r="N225"/>
      <c r="O225"/>
      <c r="P225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/>
      <c r="AL225"/>
    </row>
    <row r="226" spans="12:38" ht="14.25" x14ac:dyDescent="0.2">
      <c r="L226"/>
      <c r="M226"/>
      <c r="N226"/>
      <c r="O226"/>
      <c r="P226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/>
      <c r="AL226"/>
    </row>
    <row r="227" spans="12:38" ht="14.25" x14ac:dyDescent="0.2">
      <c r="L227"/>
      <c r="M227"/>
      <c r="N227"/>
      <c r="O227"/>
      <c r="P227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/>
      <c r="AL227"/>
    </row>
    <row r="228" spans="12:38" ht="14.25" x14ac:dyDescent="0.2">
      <c r="L228"/>
      <c r="M228"/>
      <c r="N228"/>
      <c r="O228"/>
      <c r="P228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/>
      <c r="AL228"/>
    </row>
  </sheetData>
  <sortState ref="T27:Z28">
    <sortCondition descending="1" ref="T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2020-05-02T14:13:31Z</dcterms:modified>
</cp:coreProperties>
</file>