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1" i="5" l="1"/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<sst xmlns="http://schemas.openxmlformats.org/spreadsheetml/2006/main" count="87" uniqueCount="40">
  <si>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</si>
  <si>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</si>
  <si>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</si>
  <si>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</si>
  <si>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</si>
  <si>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</si>
  <si>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</si>
  <si>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</si>
  <si>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</si>
  <si>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</si>
  <si>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</si>
  <si>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</si>
  <si>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</si>
  <si>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</si>
  <si>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</si>
  <si>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</si>
  <si>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</si>
  <si>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</si>
  <si>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</si>
  <si>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</si>
  <si>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</si>
  <si>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</si>
  <si>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</si>
  <si>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</si>
  <si>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</si>
  <si>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SMJ = Seinäjoen Maila-Jussit  (1932)</t>
  </si>
  <si>
    <t>VäVi = Vähänkyrön Viesti  (1938)</t>
  </si>
  <si>
    <t>Janne Polvi-Lohikoski</t>
  </si>
  <si>
    <t>9.</t>
  </si>
  <si>
    <t>SMJ</t>
  </si>
  <si>
    <t>1.</t>
  </si>
  <si>
    <t>8.</t>
  </si>
  <si>
    <t>NJ  2</t>
  </si>
  <si>
    <t>5.</t>
  </si>
  <si>
    <t>VäVi</t>
  </si>
  <si>
    <t>3.</t>
  </si>
  <si>
    <t>YKV</t>
  </si>
  <si>
    <t>16.12.1993   Ilmajoki</t>
  </si>
  <si>
    <t>YKV = Ylistaron Kilpa-Veljet  (1945),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</si>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</sst>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 t="s">
        <v>37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28</v>
      </c>
      <c r="Z4" s="1" t="s">
        <v>29</v>
      </c>
      <c r="AA4" s="12">
        <v>11</v>
      </c>
      <c r="AB4" s="12">
        <v>0</v>
      </c>
      <c r="AC4" s="12">
        <v>3</v>
      </c>
      <c r="AD4" s="12">
        <v>9</v>
      </c>
      <c r="AE4" s="12">
        <v>26</v>
      </c>
      <c r="AF4" s="68">
        <v>0.57769999999999999</v>
      </c>
      <c r="AG4" s="69">
        <v>45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30</v>
      </c>
      <c r="Z5" s="1" t="s">
        <v>29</v>
      </c>
      <c r="AA5" s="12">
        <v>8</v>
      </c>
      <c r="AB5" s="12">
        <v>1</v>
      </c>
      <c r="AC5" s="12">
        <v>2</v>
      </c>
      <c r="AD5" s="12">
        <v>3</v>
      </c>
      <c r="AE5" s="12">
        <v>15</v>
      </c>
      <c r="AF5" s="68">
        <v>0.57689999999999997</v>
      </c>
      <c r="AG5" s="69">
        <v>26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3</v>
      </c>
      <c r="AR5" s="65">
        <v>0.75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31</v>
      </c>
      <c r="Z6" s="1" t="s">
        <v>32</v>
      </c>
      <c r="AA6" s="12">
        <v>16</v>
      </c>
      <c r="AB6" s="12">
        <v>3</v>
      </c>
      <c r="AC6" s="12">
        <v>3</v>
      </c>
      <c r="AD6" s="12">
        <v>18</v>
      </c>
      <c r="AE6" s="12">
        <v>69</v>
      </c>
      <c r="AF6" s="68">
        <v>0.65710000000000002</v>
      </c>
      <c r="AG6" s="69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33</v>
      </c>
      <c r="Z7" s="1" t="s">
        <v>34</v>
      </c>
      <c r="AA7" s="12">
        <v>16</v>
      </c>
      <c r="AB7" s="12">
        <v>1</v>
      </c>
      <c r="AC7" s="12">
        <v>3</v>
      </c>
      <c r="AD7" s="12">
        <v>18</v>
      </c>
      <c r="AE7" s="12">
        <v>57</v>
      </c>
      <c r="AF7" s="68">
        <v>0.50439999999999996</v>
      </c>
      <c r="AG7" s="69">
        <v>113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35</v>
      </c>
      <c r="Z8" s="1" t="s">
        <v>34</v>
      </c>
      <c r="AA8" s="12">
        <v>11</v>
      </c>
      <c r="AB8" s="12">
        <v>0</v>
      </c>
      <c r="AC8" s="12">
        <v>3</v>
      </c>
      <c r="AD8" s="12">
        <v>4</v>
      </c>
      <c r="AE8" s="12">
        <v>20</v>
      </c>
      <c r="AF8" s="68">
        <v>0.4</v>
      </c>
      <c r="AG8" s="69">
        <v>50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0.33329999999999999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33</v>
      </c>
      <c r="Z10" s="1" t="s">
        <v>36</v>
      </c>
      <c r="AA10" s="12">
        <v>12</v>
      </c>
      <c r="AB10" s="12">
        <v>0</v>
      </c>
      <c r="AC10" s="12">
        <v>5</v>
      </c>
      <c r="AD10" s="12">
        <v>14</v>
      </c>
      <c r="AE10" s="12">
        <v>46</v>
      </c>
      <c r="AF10" s="68">
        <v>0.5897</v>
      </c>
      <c r="AG10" s="69">
        <v>78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31</v>
      </c>
      <c r="Z11" s="1" t="s">
        <v>36</v>
      </c>
      <c r="AA11" s="12">
        <v>15</v>
      </c>
      <c r="AB11" s="12">
        <v>4</v>
      </c>
      <c r="AC11" s="12">
        <v>5</v>
      </c>
      <c r="AD11" s="12">
        <v>29</v>
      </c>
      <c r="AE11" s="12">
        <v>98</v>
      </c>
      <c r="AF11" s="68">
        <v>0.72050000000000003</v>
      </c>
      <c r="AG11" s="69">
        <f>PRODUCT(AE11/AF11)</f>
        <v>136.01665510062455</v>
      </c>
      <c r="AH11" s="7"/>
      <c r="AI11" s="7"/>
      <c r="AJ11" s="7"/>
      <c r="AK11" s="12" t="s">
        <v>35</v>
      </c>
      <c r="AL11" s="10"/>
      <c r="AM11" s="1"/>
      <c r="AN11" s="1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39</v>
      </c>
      <c r="Z12" s="1" t="s">
        <v>36</v>
      </c>
      <c r="AA12" s="12">
        <v>11</v>
      </c>
      <c r="AB12" s="12">
        <v>0</v>
      </c>
      <c r="AC12" s="12">
        <v>0</v>
      </c>
      <c r="AD12" s="12">
        <v>10</v>
      </c>
      <c r="AE12" s="12">
        <v>40</v>
      </c>
      <c r="AF12" s="68">
        <v>0.5</v>
      </c>
      <c r="AG12" s="19">
        <v>80</v>
      </c>
      <c r="AH12" s="40"/>
      <c r="AI12" s="7"/>
      <c r="AJ12" s="7"/>
      <c r="AK12" s="7"/>
      <c r="AL12" s="10"/>
      <c r="AM12" s="12"/>
      <c r="AN12" s="12"/>
      <c r="AO12" s="1"/>
      <c r="AP12" s="1"/>
      <c r="AQ12" s="1"/>
      <c r="AR12" s="52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100</v>
      </c>
      <c r="AB13" s="36">
        <f>SUM(AB4:AB12)</f>
        <v>9</v>
      </c>
      <c r="AC13" s="36">
        <f>SUM(AC4:AC12)</f>
        <v>24</v>
      </c>
      <c r="AD13" s="36">
        <f>SUM(AD4:AD12)</f>
        <v>105</v>
      </c>
      <c r="AE13" s="36">
        <f>SUM(AE4:AE12)</f>
        <v>371</v>
      </c>
      <c r="AF13" s="37">
        <f>PRODUCT(AE13/AG13)</f>
        <v>0.58608252565017538</v>
      </c>
      <c r="AG13" s="21">
        <f>SUM(AG4:AG12)</f>
        <v>633.01665510062458</v>
      </c>
      <c r="AH13" s="18"/>
      <c r="AI13" s="29"/>
      <c r="AJ13" s="41"/>
      <c r="AK13" s="42"/>
      <c r="AL13" s="10"/>
      <c r="AM13" s="36">
        <f>SUM(AM4:AM12)</f>
        <v>3</v>
      </c>
      <c r="AN13" s="36">
        <f>SUM(AN4:AN12)</f>
        <v>0</v>
      </c>
      <c r="AO13" s="36">
        <f>SUM(AO4:AO12)</f>
        <v>0</v>
      </c>
      <c r="AP13" s="36">
        <f>SUM(AP4:AP12)</f>
        <v>1</v>
      </c>
      <c r="AQ13" s="36">
        <f>SUM(AQ4:AQ12)</f>
        <v>6</v>
      </c>
      <c r="AR13" s="37">
        <f>PRODUCT(AQ13/AS13)</f>
        <v>0.54545454545454541</v>
      </c>
      <c r="AS13" s="39">
        <f>SUM(AS4:AS12)</f>
        <v>11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38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103</v>
      </c>
      <c r="F18" s="47">
        <f>PRODUCT(AB13+AN13)</f>
        <v>9</v>
      </c>
      <c r="G18" s="47">
        <f>PRODUCT(AC13+AO13)</f>
        <v>24</v>
      </c>
      <c r="H18" s="47">
        <f>PRODUCT(AD13+AP13)</f>
        <v>106</v>
      </c>
      <c r="I18" s="47">
        <f>PRODUCT(AE13+AQ13)</f>
        <v>377</v>
      </c>
      <c r="J18" s="60">
        <f>PRODUCT(I18/K18)</f>
        <v>0.58538858741331079</v>
      </c>
      <c r="K18" s="10">
        <f>PRODUCT(AG13+AS13)</f>
        <v>644.01665510062458</v>
      </c>
      <c r="L18" s="53">
        <f>PRODUCT((F18+G18)/E18)</f>
        <v>0.32038834951456313</v>
      </c>
      <c r="M18" s="53">
        <f>PRODUCT(H18/E18)</f>
        <v>1.029126213592233</v>
      </c>
      <c r="N18" s="53">
        <f>PRODUCT((F18+G18+H18)/E18)</f>
        <v>1.3495145631067962</v>
      </c>
      <c r="O18" s="53">
        <f>PRODUCT(I18/E18)</f>
        <v>3.6601941747572817</v>
      </c>
      <c r="Q18" s="17"/>
      <c r="R18" s="17"/>
      <c r="S18" s="16"/>
      <c r="T18" s="54" t="s">
        <v>26</v>
      </c>
      <c r="U18" s="10"/>
      <c r="V18" s="10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103</v>
      </c>
      <c r="F19" s="47">
        <f t="shared" ref="F19:I19" si="0">SUM(F16:F18)</f>
        <v>9</v>
      </c>
      <c r="G19" s="47">
        <f t="shared" si="0"/>
        <v>24</v>
      </c>
      <c r="H19" s="47">
        <f t="shared" si="0"/>
        <v>106</v>
      </c>
      <c r="I19" s="47">
        <f t="shared" si="0"/>
        <v>377</v>
      </c>
      <c r="J19" s="60">
        <f>PRODUCT(I19/K19)</f>
        <v>0.58538858741331079</v>
      </c>
      <c r="K19" s="16">
        <f>SUM(K16:K18)</f>
        <v>644.01665510062458</v>
      </c>
      <c r="L19" s="53">
        <f>PRODUCT((F19+G19)/E19)</f>
        <v>0.32038834951456313</v>
      </c>
      <c r="M19" s="53">
        <f>PRODUCT(H19/E19)</f>
        <v>1.029126213592233</v>
      </c>
      <c r="N19" s="53">
        <f>PRODUCT((F19+G19+H19)/E19)</f>
        <v>1.3495145631067962</v>
      </c>
      <c r="O19" s="53">
        <f>PRODUCT(I19/E19)</f>
        <v>3.6601941747572817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N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2019-08-28T11:15:12Z</dcterms:modified>
</cp:coreProperties>
</file>