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I19" i="5" l="1"/>
  <c r="I18" i="5"/>
  <c r="M17" i="5"/>
  <c r="O17" i="5"/>
  <c r="L17" i="5"/>
  <c r="N17" i="5"/>
  <c r="N19" i="5"/>
  <c r="L19" i="5"/>
  <c r="M19" i="5"/>
  <c r="N18" i="5"/>
  <c r="L18" i="5"/>
  <c r="M18" i="5"/>
  <c r="O19" i="5"/>
  <c r="O18" i="5"/>
</calcChain>
</file>

<file path=xl/sharedStrings.xml><?xml version="1.0" encoding="utf-8"?>
<sst xmlns="http://schemas.openxmlformats.org/spreadsheetml/2006/main" count="83" uniqueCount="39">
  <si>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</si>
  <si>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</si>
  <si>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</si>
  <si>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</si>
  <si>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</si>
  <si>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</si>
  <si>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</si>
  <si>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</si>
  <si>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</si>
  <si>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</si>
  <si>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</si>
  <si>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</si>
  <si>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</si>
  <si>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</si>
  <si>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</si>
  <si>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</si>
  <si>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</si>
  <si>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</si>
  <si>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</si>
  <si>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</si>
  <si>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</si>
  <si>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</si>
  <si>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</si>
  <si>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</si>
  <si>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</si>
  <si>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PKP = Puurtilan Kisa-Pojat  (1948)</t>
  </si>
  <si>
    <t>SiKi = Simon Kiri  (1926)</t>
  </si>
  <si>
    <t>Pekka Poikela</t>
  </si>
  <si>
    <t>5.</t>
  </si>
  <si>
    <t>PKP</t>
  </si>
  <si>
    <t>3.</t>
  </si>
  <si>
    <t>MuPS</t>
  </si>
  <si>
    <t>4.</t>
  </si>
  <si>
    <t>7.</t>
  </si>
  <si>
    <t>2.</t>
  </si>
  <si>
    <t>8.</t>
  </si>
  <si>
    <t>SiKi</t>
  </si>
  <si>
    <t>10.</t>
  </si>
  <si>
    <t>18.8.1959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</si>
</sst>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28</v>
      </c>
      <c r="D4" s="1" t="s">
        <v>29</v>
      </c>
      <c r="E4" s="12">
        <v>2</v>
      </c>
      <c r="F4" s="12">
        <v>0</v>
      </c>
      <c r="G4" s="12">
        <v>1</v>
      </c>
      <c r="H4" s="12">
        <v>0</v>
      </c>
      <c r="I4" s="12"/>
      <c r="J4" s="32"/>
      <c r="K4" s="68"/>
      <c r="L4" s="7"/>
      <c r="M4" s="7"/>
      <c r="N4" s="7"/>
      <c r="O4" s="7"/>
      <c r="P4" s="10"/>
      <c r="Q4" s="12"/>
      <c r="R4" s="12"/>
      <c r="S4" s="12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68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1984</v>
      </c>
      <c r="C6" s="12" t="s">
        <v>30</v>
      </c>
      <c r="D6" s="1" t="s">
        <v>31</v>
      </c>
      <c r="E6" s="12">
        <v>9</v>
      </c>
      <c r="F6" s="12">
        <v>1</v>
      </c>
      <c r="G6" s="12">
        <v>5</v>
      </c>
      <c r="H6" s="12">
        <v>15</v>
      </c>
      <c r="I6" s="12"/>
      <c r="J6" s="32"/>
      <c r="K6" s="10"/>
      <c r="L6" s="7"/>
      <c r="M6" s="7"/>
      <c r="N6" s="7"/>
      <c r="O6" s="7"/>
      <c r="P6" s="10"/>
      <c r="Q6" s="12">
        <v>10</v>
      </c>
      <c r="R6" s="12">
        <v>0</v>
      </c>
      <c r="S6" s="12">
        <v>5</v>
      </c>
      <c r="T6" s="12">
        <v>8</v>
      </c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1985</v>
      </c>
      <c r="C7" s="12" t="s">
        <v>32</v>
      </c>
      <c r="D7" s="1" t="s">
        <v>31</v>
      </c>
      <c r="E7" s="12">
        <v>22</v>
      </c>
      <c r="F7" s="12">
        <v>0</v>
      </c>
      <c r="G7" s="12">
        <v>6</v>
      </c>
      <c r="H7" s="12">
        <v>26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1986</v>
      </c>
      <c r="C8" s="12" t="s">
        <v>33</v>
      </c>
      <c r="D8" s="1" t="s">
        <v>31</v>
      </c>
      <c r="E8" s="12">
        <v>21</v>
      </c>
      <c r="F8" s="12">
        <v>0</v>
      </c>
      <c r="G8" s="12">
        <v>2</v>
      </c>
      <c r="H8" s="12">
        <v>18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1987</v>
      </c>
      <c r="C9" s="12" t="s">
        <v>34</v>
      </c>
      <c r="D9" s="1" t="s">
        <v>31</v>
      </c>
      <c r="E9" s="12">
        <v>22</v>
      </c>
      <c r="F9" s="12">
        <v>0</v>
      </c>
      <c r="G9" s="12">
        <v>3</v>
      </c>
      <c r="H9" s="12">
        <v>22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1991</v>
      </c>
      <c r="Y11" s="12" t="s">
        <v>35</v>
      </c>
      <c r="Z11" s="69" t="s">
        <v>36</v>
      </c>
      <c r="AA11" s="12">
        <v>22</v>
      </c>
      <c r="AB11" s="12">
        <v>2</v>
      </c>
      <c r="AC11" s="12">
        <v>14</v>
      </c>
      <c r="AD11" s="12">
        <v>20</v>
      </c>
      <c r="AE11" s="12"/>
      <c r="AF11" s="70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1992</v>
      </c>
      <c r="Y12" s="12" t="s">
        <v>37</v>
      </c>
      <c r="Z12" s="69" t="s">
        <v>36</v>
      </c>
      <c r="AA12" s="12">
        <v>22</v>
      </c>
      <c r="AB12" s="12">
        <v>1</v>
      </c>
      <c r="AC12" s="12">
        <v>10</v>
      </c>
      <c r="AD12" s="12">
        <v>23</v>
      </c>
      <c r="AE12" s="12"/>
      <c r="AF12" s="70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76</v>
      </c>
      <c r="F13" s="36">
        <f>SUM(F4:F12)</f>
        <v>1</v>
      </c>
      <c r="G13" s="36">
        <f>SUM(G4:G12)</f>
        <v>17</v>
      </c>
      <c r="H13" s="36">
        <f>SUM(H4:H12)</f>
        <v>81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10</v>
      </c>
      <c r="R13" s="36">
        <f>SUM(R4:R12)</f>
        <v>0</v>
      </c>
      <c r="S13" s="36">
        <f>SUM(S4:S12)</f>
        <v>5</v>
      </c>
      <c r="T13" s="36">
        <f>SUM(T4:T12)</f>
        <v>8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44</v>
      </c>
      <c r="AB13" s="36">
        <f>SUM(AB4:AB12)</f>
        <v>3</v>
      </c>
      <c r="AC13" s="36">
        <f>SUM(AC4:AC12)</f>
        <v>24</v>
      </c>
      <c r="AD13" s="36">
        <f>SUM(AD4:AD12)</f>
        <v>43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25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53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86</v>
      </c>
      <c r="F17" s="46">
        <f>PRODUCT(F13+R13)</f>
        <v>1</v>
      </c>
      <c r="G17" s="46">
        <f>PRODUCT(G13+S13)</f>
        <v>22</v>
      </c>
      <c r="H17" s="46">
        <f>PRODUCT(H13+T13)</f>
        <v>89</v>
      </c>
      <c r="I17" s="46">
        <f>PRODUCT(I13+U13)</f>
        <v>0</v>
      </c>
      <c r="J17" s="59">
        <v>0</v>
      </c>
      <c r="K17" s="16">
        <f>PRODUCT(K13+W13)</f>
        <v>0</v>
      </c>
      <c r="L17" s="52">
        <f>PRODUCT((F17+G17)/E17)</f>
        <v>0.26744186046511625</v>
      </c>
      <c r="M17" s="52">
        <f>PRODUCT(H17/E17)</f>
        <v>1.0348837209302326</v>
      </c>
      <c r="N17" s="52">
        <f>PRODUCT((F17+G17+H17)/E17)</f>
        <v>1.3023255813953489</v>
      </c>
      <c r="O17" s="52">
        <f>PRODUCT(I17/E17)</f>
        <v>0</v>
      </c>
      <c r="Q17" s="17"/>
      <c r="R17" s="17"/>
      <c r="S17" s="17"/>
      <c r="T17" s="53" t="s">
        <v>26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44</v>
      </c>
      <c r="F18" s="46">
        <f>PRODUCT(AB13+AN13)</f>
        <v>3</v>
      </c>
      <c r="G18" s="46">
        <f>PRODUCT(AC13+AO13)</f>
        <v>24</v>
      </c>
      <c r="H18" s="46">
        <f>PRODUCT(AD13+AP13)</f>
        <v>43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0.61363636363636365</v>
      </c>
      <c r="M18" s="52">
        <f>PRODUCT(H18/E18)</f>
        <v>0.97727272727272729</v>
      </c>
      <c r="N18" s="52">
        <f>PRODUCT((F18+G18+H18)/E18)</f>
        <v>1.5909090909090908</v>
      </c>
      <c r="O18" s="52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130</v>
      </c>
      <c r="F19" s="46">
        <f t="shared" ref="F19:I19" si="0">SUM(F16:F18)</f>
        <v>4</v>
      </c>
      <c r="G19" s="46">
        <f t="shared" si="0"/>
        <v>46</v>
      </c>
      <c r="H19" s="46">
        <f t="shared" si="0"/>
        <v>132</v>
      </c>
      <c r="I19" s="46">
        <f t="shared" si="0"/>
        <v>0</v>
      </c>
      <c r="J19" s="59">
        <v>0</v>
      </c>
      <c r="K19" s="16" t="e">
        <f>SUM(K16:K18)</f>
        <v>#DIV/0!</v>
      </c>
      <c r="L19" s="52">
        <f>PRODUCT((F19+G19)/E19)</f>
        <v>0.38461538461538464</v>
      </c>
      <c r="M19" s="52">
        <f>PRODUCT(H19/E19)</f>
        <v>1.0153846153846153</v>
      </c>
      <c r="N19" s="52">
        <f>PRODUCT((F19+G19+H19)/E19)</f>
        <v>1.4</v>
      </c>
      <c r="O19" s="52">
        <f>PRODUCT(I19/E19)</f>
        <v>0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2018-12-25T18:38:37Z</dcterms:modified>
</cp:coreProperties>
</file>