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7" i="1" s="1"/>
  <c r="O11" i="1" s="1"/>
  <c r="O14" i="1" s="1"/>
  <c r="O5" i="1"/>
  <c r="O4" i="1"/>
  <c r="M4" i="1"/>
  <c r="M7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E14" i="1" s="1"/>
  <c r="F14" i="1" l="1"/>
  <c r="K14" i="1" s="1"/>
  <c r="K11" i="1"/>
  <c r="H14" i="1"/>
  <c r="L14" i="1" s="1"/>
  <c r="L11" i="1"/>
  <c r="M11" i="1"/>
  <c r="I14" i="1"/>
  <c r="M14" i="1" s="1"/>
  <c r="D8" i="1"/>
  <c r="N7" i="1"/>
  <c r="N11" i="1" s="1"/>
  <c r="N14" i="1"/>
</calcChain>
</file>

<file path=xl/sharedStrings.xml><?xml version="1.0" encoding="utf-8"?>
<sst xmlns="http://schemas.openxmlformats.org/spreadsheetml/2006/main" count="80" uniqueCount="60">
  <si>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</si>
  <si>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</si>
  <si>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</si>
  <si>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</si>
  <si>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</si>
  <si>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</si>
  <si>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</si>
  <si>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</si>
  <si>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</si>
  <si>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</si>
  <si>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</si>
  <si>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</si>
  <si>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</si>
  <si>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</si>
  <si>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</si>
  <si>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</si>
  <si>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</si>
  <si>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</si>
  <si>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</si>
  <si>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</si>
  <si>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</si>
  <si>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</si>
  <si>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</si>
  <si>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</si>
  <si>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</si>
  <si>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</si>
  <si>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</si>
  <si>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</si>
  <si>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</si>
  <si>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</si>
  <si>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</si>
  <si>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</si>
  <si>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</si>
  <si>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</si>
  <si>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</si>
  <si>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</si>
  <si>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7.</t>
  </si>
  <si>
    <t>Roihu</t>
  </si>
  <si>
    <t>play off</t>
  </si>
  <si>
    <t>12.</t>
  </si>
  <si>
    <t>8.</t>
  </si>
  <si>
    <t>20.4.1973</t>
  </si>
  <si>
    <t>Niina Pitkänen os. Raudasmaa</t>
  </si>
  <si>
    <t>ENSIMMÄISET</t>
  </si>
  <si>
    <t>Ottelu</t>
  </si>
  <si>
    <t>1.  ottelu</t>
  </si>
  <si>
    <t>Lyöty juoksu</t>
  </si>
  <si>
    <t>Tuotu juoksu</t>
  </si>
  <si>
    <t>Kunnari</t>
  </si>
  <si>
    <t>04.08. 1993  Roihu - Tahko  14-1</t>
  </si>
  <si>
    <t xml:space="preserve">  20 v   3 kk 15 pv</t>
  </si>
  <si>
    <t>6.  ottelu</t>
  </si>
  <si>
    <t>22.05. 1994  Roihu - IT  1-1  (0-1, 7-5)</t>
  </si>
  <si>
    <t xml:space="preserve">  21 v   1 kk   2 pv</t>
  </si>
  <si>
    <t>15.  ottelu</t>
  </si>
  <si>
    <t>06.07. 1994  Roihu - ViPa  0-2  (5-17, 4-5)</t>
  </si>
  <si>
    <t>22.  ottelu</t>
  </si>
  <si>
    <t xml:space="preserve">  21 v   2 kk 16 pv</t>
  </si>
  <si>
    <t>03.08. 1994  Tahko - Roihu  2-0  (10-4, 5-0)</t>
  </si>
  <si>
    <t xml:space="preserve">  21 v   3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</si>
</sst>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42</v>
      </c>
      <c r="C1" s="2"/>
      <c r="D1" s="3"/>
      <c r="E1" s="3"/>
      <c r="F1" s="3"/>
      <c r="G1" s="4" t="s">
        <v>41</v>
      </c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1993</v>
      </c>
      <c r="C4" s="27" t="s">
        <v>36</v>
      </c>
      <c r="D4" s="29" t="s">
        <v>37</v>
      </c>
      <c r="E4" s="59">
        <v>2</v>
      </c>
      <c r="F4" s="27">
        <v>0</v>
      </c>
      <c r="G4" s="27">
        <v>0</v>
      </c>
      <c r="H4" s="27">
        <v>0</v>
      </c>
      <c r="I4" s="27">
        <v>1</v>
      </c>
      <c r="J4" s="27">
        <v>0</v>
      </c>
      <c r="K4" s="27">
        <v>1</v>
      </c>
      <c r="L4" s="27">
        <v>0</v>
      </c>
      <c r="M4" s="27">
        <f>SUM(F4+G4)</f>
        <v>0</v>
      </c>
      <c r="N4" s="60">
        <v>0.16700000000000001</v>
      </c>
      <c r="O4" s="37">
        <f>PRODUCT(I4/N4)</f>
        <v>5.9880239520958076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1994</v>
      </c>
      <c r="C5" s="27" t="s">
        <v>39</v>
      </c>
      <c r="D5" s="29" t="s">
        <v>37</v>
      </c>
      <c r="E5" s="59">
        <v>21</v>
      </c>
      <c r="F5" s="27">
        <v>1</v>
      </c>
      <c r="G5" s="27">
        <v>6</v>
      </c>
      <c r="H5" s="27">
        <v>2</v>
      </c>
      <c r="I5" s="27">
        <v>33</v>
      </c>
      <c r="J5" s="27">
        <v>4</v>
      </c>
      <c r="K5" s="27">
        <v>11</v>
      </c>
      <c r="L5" s="27">
        <v>11</v>
      </c>
      <c r="M5" s="27">
        <v>7</v>
      </c>
      <c r="N5" s="60">
        <v>0.38400000000000001</v>
      </c>
      <c r="O5" s="37">
        <f>PRODUCT(I5/N5)</f>
        <v>85.9375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1995</v>
      </c>
      <c r="C6" s="27" t="s">
        <v>40</v>
      </c>
      <c r="D6" s="29" t="s">
        <v>37</v>
      </c>
      <c r="E6" s="59">
        <v>16</v>
      </c>
      <c r="F6" s="27">
        <v>0</v>
      </c>
      <c r="G6" s="27">
        <v>11</v>
      </c>
      <c r="H6" s="27">
        <v>2</v>
      </c>
      <c r="I6" s="27">
        <v>37</v>
      </c>
      <c r="J6" s="27">
        <v>10</v>
      </c>
      <c r="K6" s="27">
        <v>4</v>
      </c>
      <c r="L6" s="27">
        <v>12</v>
      </c>
      <c r="M6" s="27">
        <v>11</v>
      </c>
      <c r="N6" s="61">
        <v>0.51400000000000001</v>
      </c>
      <c r="O6" s="37">
        <f>PRODUCT(I6/N6)</f>
        <v>71.98443579766537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38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39</v>
      </c>
      <c r="F7" s="19">
        <f t="shared" si="0"/>
        <v>1</v>
      </c>
      <c r="G7" s="19">
        <f t="shared" si="0"/>
        <v>17</v>
      </c>
      <c r="H7" s="19">
        <f t="shared" si="0"/>
        <v>4</v>
      </c>
      <c r="I7" s="19">
        <f t="shared" si="0"/>
        <v>71</v>
      </c>
      <c r="J7" s="19">
        <f t="shared" si="0"/>
        <v>14</v>
      </c>
      <c r="K7" s="19">
        <f t="shared" si="0"/>
        <v>16</v>
      </c>
      <c r="L7" s="19">
        <f t="shared" si="0"/>
        <v>23</v>
      </c>
      <c r="M7" s="19">
        <f t="shared" si="0"/>
        <v>18</v>
      </c>
      <c r="N7" s="31">
        <f>PRODUCT(I7/O7)</f>
        <v>0.43316464788591619</v>
      </c>
      <c r="O7" s="32">
        <f t="shared" ref="O7:AE7" si="1">SUM(O4:O6)</f>
        <v>163.90995974976119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52.666666666666671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43</v>
      </c>
      <c r="Q10" s="13"/>
      <c r="R10" s="13"/>
      <c r="S10" s="13"/>
      <c r="T10" s="62"/>
      <c r="U10" s="62"/>
      <c r="V10" s="62"/>
      <c r="W10" s="62"/>
      <c r="X10" s="62"/>
      <c r="Y10" s="13"/>
      <c r="Z10" s="13"/>
      <c r="AA10" s="13"/>
      <c r="AB10" s="13"/>
      <c r="AC10" s="13"/>
      <c r="AD10" s="13"/>
      <c r="AE10" s="13"/>
      <c r="AF10" s="6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39</v>
      </c>
      <c r="F11" s="27">
        <f>PRODUCT(F7)</f>
        <v>1</v>
      </c>
      <c r="G11" s="27">
        <f>PRODUCT(G7)</f>
        <v>17</v>
      </c>
      <c r="H11" s="27">
        <f>PRODUCT(H7)</f>
        <v>4</v>
      </c>
      <c r="I11" s="27">
        <f>PRODUCT(I7)</f>
        <v>71</v>
      </c>
      <c r="J11" s="1"/>
      <c r="K11" s="43">
        <f>PRODUCT((F11+G11)/E11)</f>
        <v>0.46153846153846156</v>
      </c>
      <c r="L11" s="43">
        <f>PRODUCT(H11/E11)</f>
        <v>0.10256410256410256</v>
      </c>
      <c r="M11" s="43">
        <f>PRODUCT(I11/E11)</f>
        <v>1.8205128205128205</v>
      </c>
      <c r="N11" s="30">
        <f>PRODUCT(N7)</f>
        <v>0.43316464788591619</v>
      </c>
      <c r="O11" s="25">
        <f>PRODUCT(O7)</f>
        <v>163.90995974976119</v>
      </c>
      <c r="P11" s="64" t="s">
        <v>44</v>
      </c>
      <c r="Q11" s="65"/>
      <c r="R11" s="65"/>
      <c r="S11" s="66" t="s">
        <v>49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45</v>
      </c>
      <c r="AE11" s="66"/>
      <c r="AF11" s="68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9" t="s">
        <v>46</v>
      </c>
      <c r="Q12" s="70"/>
      <c r="R12" s="70"/>
      <c r="S12" s="71" t="s">
        <v>52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51</v>
      </c>
      <c r="AE12" s="71"/>
      <c r="AF12" s="73" t="s">
        <v>53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9" t="s">
        <v>47</v>
      </c>
      <c r="Q13" s="70"/>
      <c r="R13" s="70"/>
      <c r="S13" s="71" t="s">
        <v>55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54</v>
      </c>
      <c r="AE13" s="71"/>
      <c r="AF13" s="73" t="s">
        <v>57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39</v>
      </c>
      <c r="F14" s="19">
        <f>SUM(F11:F13)</f>
        <v>1</v>
      </c>
      <c r="G14" s="19">
        <f>SUM(G11:G13)</f>
        <v>17</v>
      </c>
      <c r="H14" s="19">
        <f>SUM(H11:H13)</f>
        <v>4</v>
      </c>
      <c r="I14" s="19">
        <f>SUM(I11:I13)</f>
        <v>71</v>
      </c>
      <c r="J14" s="1"/>
      <c r="K14" s="55">
        <f>PRODUCT((F14+G14)/E14)</f>
        <v>0.46153846153846156</v>
      </c>
      <c r="L14" s="55">
        <f>PRODUCT(H14/E14)</f>
        <v>0.10256410256410256</v>
      </c>
      <c r="M14" s="55">
        <f>PRODUCT(I14/E14)</f>
        <v>1.8205128205128205</v>
      </c>
      <c r="N14" s="31">
        <f>PRODUCT(I14/O14)</f>
        <v>0.43316464788591619</v>
      </c>
      <c r="O14" s="25">
        <f>SUM(O11:O13)</f>
        <v>163.90995974976119</v>
      </c>
      <c r="P14" s="74" t="s">
        <v>48</v>
      </c>
      <c r="Q14" s="75"/>
      <c r="R14" s="75"/>
      <c r="S14" s="76" t="s">
        <v>58</v>
      </c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 t="s">
        <v>56</v>
      </c>
      <c r="AE14" s="76"/>
      <c r="AF14" s="78" t="s">
        <v>59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58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2019-01-27T23:14:45Z</dcterms:modified>
</cp:coreProperties>
</file>