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4" i="5" l="1"/>
  <c r="F14" i="5"/>
  <c r="AS10" i="5"/>
  <c r="AQ10" i="5"/>
  <c r="AP10" i="5"/>
  <c r="AO10" i="5"/>
  <c r="AN10" i="5"/>
  <c r="AM10" i="5"/>
  <c r="AG10" i="5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I10" i="5"/>
  <c r="I14" i="5" s="1"/>
  <c r="H10" i="5"/>
  <c r="H14" i="5" s="1"/>
  <c r="G10" i="5"/>
  <c r="G14" i="5" s="1"/>
  <c r="F10" i="5"/>
  <c r="E10" i="5"/>
  <c r="E14" i="5" s="1"/>
  <c r="E16" i="5" s="1"/>
  <c r="I16" i="5" l="1"/>
  <c r="O16" i="5" s="1"/>
  <c r="G16" i="5"/>
  <c r="AR10" i="5"/>
  <c r="K15" i="5"/>
  <c r="K16" i="5" s="1"/>
  <c r="F15" i="5"/>
  <c r="L15" i="5" s="1"/>
  <c r="H15" i="5"/>
  <c r="M15" i="5" s="1"/>
  <c r="J16" i="5"/>
  <c r="O15" i="5"/>
  <c r="AF10" i="5"/>
  <c r="F16" i="5" l="1"/>
  <c r="L16" i="5" s="1"/>
  <c r="J15" i="5"/>
  <c r="H16" i="5"/>
  <c r="M16" i="5" s="1"/>
  <c r="N15" i="5"/>
  <c r="N16" i="5"/>
</calcChain>
</file>

<file path=xl/sharedStrings.xml><?xml version="1.0" encoding="utf-8"?>
<sst xmlns="http://schemas.openxmlformats.org/spreadsheetml/2006/main" count="79" uniqueCount="37">
  <si>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</si>
  <si>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</si>
  <si>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</si>
  <si>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</si>
  <si>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</si>
  <si>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</si>
  <si>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</si>
  <si>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</si>
  <si>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</si>
  <si>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</si>
  <si>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</si>
  <si>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</si>
  <si>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</si>
  <si>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</si>
  <si>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</si>
  <si>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</si>
  <si>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</si>
  <si>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</si>
  <si>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</si>
  <si>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</si>
  <si>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</si>
  <si>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</si>
  <si>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</si>
  <si>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</si>
  <si>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KiPe = Kinnarin Pesis  2006  (2005)</t>
  </si>
  <si>
    <t>VJJ = Vantaanjoen Juoksu  (2001)</t>
  </si>
  <si>
    <t>Matti Pirinen</t>
  </si>
  <si>
    <t>7.</t>
  </si>
  <si>
    <t>8.</t>
  </si>
  <si>
    <t>VJJ</t>
  </si>
  <si>
    <t>4.</t>
  </si>
  <si>
    <t>KiPe</t>
  </si>
  <si>
    <t>5.</t>
  </si>
  <si>
    <t>6.</t>
  </si>
  <si>
    <t>5.11.1985</t>
  </si>
  <si>
    <t>KiPe* = Kinnarin Pesis  (1998)</t>
  </si>
  <si>
    <t>KiPe*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</si>
</sst>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27</v>
      </c>
      <c r="Z4" s="1" t="s">
        <v>36</v>
      </c>
      <c r="AA4" s="12">
        <v>11</v>
      </c>
      <c r="AB4" s="12">
        <v>0</v>
      </c>
      <c r="AC4" s="12">
        <v>2</v>
      </c>
      <c r="AD4" s="12">
        <v>0</v>
      </c>
      <c r="AE4" s="12">
        <v>15</v>
      </c>
      <c r="AF4" s="68">
        <v>0.45450000000000002</v>
      </c>
      <c r="AG4" s="69">
        <v>33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2005</v>
      </c>
      <c r="Y5" s="12" t="s">
        <v>28</v>
      </c>
      <c r="Z5" s="1" t="s">
        <v>29</v>
      </c>
      <c r="AA5" s="12">
        <v>6</v>
      </c>
      <c r="AB5" s="12">
        <v>0</v>
      </c>
      <c r="AC5" s="12">
        <v>2</v>
      </c>
      <c r="AD5" s="12">
        <v>0</v>
      </c>
      <c r="AE5" s="12">
        <v>5</v>
      </c>
      <c r="AF5" s="68">
        <v>0.22720000000000001</v>
      </c>
      <c r="AG5" s="69">
        <v>22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2008</v>
      </c>
      <c r="Y7" s="12" t="s">
        <v>30</v>
      </c>
      <c r="Z7" s="1" t="s">
        <v>31</v>
      </c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>
        <v>1</v>
      </c>
      <c r="AN7" s="12">
        <v>0</v>
      </c>
      <c r="AO7" s="12">
        <v>0</v>
      </c>
      <c r="AP7" s="12">
        <v>0</v>
      </c>
      <c r="AQ7" s="12">
        <v>1</v>
      </c>
      <c r="AR7" s="65">
        <v>0.25</v>
      </c>
      <c r="AS7" s="66">
        <v>4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2009</v>
      </c>
      <c r="Y8" s="12" t="s">
        <v>32</v>
      </c>
      <c r="Z8" s="1" t="s">
        <v>31</v>
      </c>
      <c r="AA8" s="12">
        <v>3</v>
      </c>
      <c r="AB8" s="12">
        <v>0</v>
      </c>
      <c r="AC8" s="12">
        <v>1</v>
      </c>
      <c r="AD8" s="12">
        <v>0</v>
      </c>
      <c r="AE8" s="12">
        <v>4</v>
      </c>
      <c r="AF8" s="68">
        <v>0.44440000000000002</v>
      </c>
      <c r="AG8" s="69">
        <v>9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2010</v>
      </c>
      <c r="Y9" s="12" t="s">
        <v>33</v>
      </c>
      <c r="Z9" s="1" t="s">
        <v>31</v>
      </c>
      <c r="AA9" s="12">
        <v>1</v>
      </c>
      <c r="AB9" s="12">
        <v>0</v>
      </c>
      <c r="AC9" s="12">
        <v>0</v>
      </c>
      <c r="AD9" s="12">
        <v>0</v>
      </c>
      <c r="AE9" s="12">
        <v>1</v>
      </c>
      <c r="AF9" s="68">
        <v>0.25</v>
      </c>
      <c r="AG9" s="69">
        <v>4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21</v>
      </c>
      <c r="AB10" s="36">
        <f>SUM(AB4:AB9)</f>
        <v>0</v>
      </c>
      <c r="AC10" s="36">
        <f>SUM(AC4:AC9)</f>
        <v>5</v>
      </c>
      <c r="AD10" s="36">
        <f>SUM(AD4:AD9)</f>
        <v>0</v>
      </c>
      <c r="AE10" s="36">
        <f>SUM(AE4:AE9)</f>
        <v>25</v>
      </c>
      <c r="AF10" s="37">
        <f>PRODUCT(AE10/AG10)</f>
        <v>0.36764705882352944</v>
      </c>
      <c r="AG10" s="21">
        <f>SUM(AG4:AG9)</f>
        <v>68</v>
      </c>
      <c r="AH10" s="18"/>
      <c r="AI10" s="29"/>
      <c r="AJ10" s="41"/>
      <c r="AK10" s="42"/>
      <c r="AL10" s="10"/>
      <c r="AM10" s="36">
        <f>SUM(AM4:AM9)</f>
        <v>1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1</v>
      </c>
      <c r="AR10" s="37">
        <f>PRODUCT(AQ10/AS10)</f>
        <v>0.25</v>
      </c>
      <c r="AS10" s="39">
        <f>SUM(AS4:AS9)</f>
        <v>4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35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0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25</v>
      </c>
      <c r="U14" s="16"/>
      <c r="V14" s="16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22</v>
      </c>
      <c r="F15" s="47">
        <f>PRODUCT(AB10+AN10)</f>
        <v>0</v>
      </c>
      <c r="G15" s="47">
        <f>PRODUCT(AC10+AO10)</f>
        <v>5</v>
      </c>
      <c r="H15" s="47">
        <f>PRODUCT(AD10+AP10)</f>
        <v>0</v>
      </c>
      <c r="I15" s="47">
        <f>PRODUCT(AE10+AQ10)</f>
        <v>26</v>
      </c>
      <c r="J15" s="60">
        <f>PRODUCT(I15/K15)</f>
        <v>0.3611111111111111</v>
      </c>
      <c r="K15" s="10">
        <f>PRODUCT(AG10+AS10)</f>
        <v>72</v>
      </c>
      <c r="L15" s="53">
        <f>PRODUCT((F15+G15)/E15)</f>
        <v>0.22727272727272727</v>
      </c>
      <c r="M15" s="53">
        <f>PRODUCT(H15/E15)</f>
        <v>0</v>
      </c>
      <c r="N15" s="53">
        <f>PRODUCT((F15+G15+H15)/E15)</f>
        <v>0.22727272727272727</v>
      </c>
      <c r="O15" s="53">
        <f>PRODUCT(I15/E15)</f>
        <v>1.1818181818181819</v>
      </c>
      <c r="Q15" s="17"/>
      <c r="R15" s="17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22</v>
      </c>
      <c r="F16" s="47">
        <f t="shared" ref="F16:I16" si="0">SUM(F13:F15)</f>
        <v>0</v>
      </c>
      <c r="G16" s="47">
        <f t="shared" si="0"/>
        <v>5</v>
      </c>
      <c r="H16" s="47">
        <f t="shared" si="0"/>
        <v>0</v>
      </c>
      <c r="I16" s="47">
        <f t="shared" si="0"/>
        <v>26</v>
      </c>
      <c r="J16" s="60">
        <f>PRODUCT(I16/K16)</f>
        <v>0.3611111111111111</v>
      </c>
      <c r="K16" s="16">
        <f>SUM(K13:K15)</f>
        <v>72</v>
      </c>
      <c r="L16" s="53">
        <f>PRODUCT((F16+G16)/E16)</f>
        <v>0.22727272727272727</v>
      </c>
      <c r="M16" s="53">
        <f>PRODUCT(H16/E16)</f>
        <v>0</v>
      </c>
      <c r="N16" s="53">
        <f>PRODUCT((F16+G16+H16)/E16)</f>
        <v>0.22727272727272727</v>
      </c>
      <c r="O16" s="53">
        <f>PRODUCT(I16/E16)</f>
        <v>1.1818181818181819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7"/>
      <c r="AK181" s="10"/>
      <c r="AL181" s="10"/>
    </row>
    <row r="182" spans="12:38" x14ac:dyDescent="0.25"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7"/>
    </row>
    <row r="183" spans="12:38" x14ac:dyDescent="0.25"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7"/>
    </row>
    <row r="184" spans="12:38" x14ac:dyDescent="0.25"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7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2018-11-11T19:55:56Z</dcterms:modified>
</cp:coreProperties>
</file>