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<sst xmlns="http://schemas.openxmlformats.org/spreadsheetml/2006/main" count="100" uniqueCount="53">
  <si>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</si>
  <si>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</si>
  <si>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</si>
  <si>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</si>
  <si>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</si>
  <si>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</si>
  <si>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</si>
  <si>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</si>
  <si>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</si>
  <si>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</si>
  <si>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</si>
  <si>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</si>
  <si>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</si>
  <si>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</si>
  <si>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</si>
  <si>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</si>
  <si>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</si>
  <si>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</si>
  <si>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</si>
  <si>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</si>
  <si>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</si>
  <si>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</si>
  <si>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</si>
  <si>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</si>
  <si>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Kuortaneen Kunto  (1921)</t>
  </si>
  <si>
    <t>Eero Pirhonen</t>
  </si>
  <si>
    <t>7.</t>
  </si>
  <si>
    <t>KuKu</t>
  </si>
  <si>
    <t>10.</t>
  </si>
  <si>
    <t>8.</t>
  </si>
  <si>
    <t>1981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</si>
  <si>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</si>
  <si>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</si>
  <si>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</si>
  <si>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</si>
  <si>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</si>
  <si>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</si>
  <si>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</si>
  <si>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</si>
  <si>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</si>
  <si>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</si>
  <si>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</si>
  <si>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</si>
  <si>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</si>
  <si>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</si>
  <si>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</si>
  <si>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</si>
  <si>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25.06. 1998  Sotkamo</t>
  </si>
  <si>
    <t xml:space="preserve">  2-1  (2-3, 10-4, 1-0)</t>
  </si>
  <si>
    <t>Länsi</t>
  </si>
  <si>
    <t>I p</t>
  </si>
  <si>
    <t>Jyri Sarvikas</t>
  </si>
  <si>
    <t>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</si>
</sst>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4</v>
      </c>
      <c r="AC4" s="12">
        <v>8</v>
      </c>
      <c r="AD4" s="12">
        <v>24</v>
      </c>
      <c r="AE4" s="12">
        <v>92</v>
      </c>
      <c r="AF4" s="68">
        <v>0.7863</v>
      </c>
      <c r="AG4" s="69">
        <v>117</v>
      </c>
      <c r="AH4" s="7"/>
      <c r="AI4" s="7"/>
      <c r="AJ4" s="7"/>
      <c r="AK4" s="7" t="s">
        <v>28</v>
      </c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27</v>
      </c>
      <c r="AA5" s="12">
        <v>5</v>
      </c>
      <c r="AB5" s="12">
        <v>0</v>
      </c>
      <c r="AC5" s="12">
        <v>1</v>
      </c>
      <c r="AD5" s="12">
        <v>5</v>
      </c>
      <c r="AE5" s="12">
        <v>14</v>
      </c>
      <c r="AF5" s="68">
        <v>0.4</v>
      </c>
      <c r="AG5" s="69">
        <v>35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4</v>
      </c>
      <c r="AC6" s="36">
        <f>SUM(AC4:AC5)</f>
        <v>9</v>
      </c>
      <c r="AD6" s="36">
        <f>SUM(AD4:AD5)</f>
        <v>29</v>
      </c>
      <c r="AE6" s="36">
        <f>SUM(AE4:AE5)</f>
        <v>106</v>
      </c>
      <c r="AF6" s="37">
        <f>PRODUCT(AE6/AG6)</f>
        <v>0.69736842105263153</v>
      </c>
      <c r="AG6" s="21">
        <f>SUM(AG4:AG5)</f>
        <v>152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4</v>
      </c>
      <c r="G11" s="47">
        <f>PRODUCT(AC6+AO6)</f>
        <v>9</v>
      </c>
      <c r="H11" s="47">
        <f>PRODUCT(AD6+AP6)</f>
        <v>29</v>
      </c>
      <c r="I11" s="47">
        <f>PRODUCT(AE6+AQ6)</f>
        <v>106</v>
      </c>
      <c r="J11" s="60">
        <f>PRODUCT(I11/K11)</f>
        <v>0.69736842105263153</v>
      </c>
      <c r="K11" s="10">
        <f>PRODUCT(AG6+AS6)</f>
        <v>152</v>
      </c>
      <c r="L11" s="53">
        <f>PRODUCT((F11+G11)/E11)</f>
        <v>0.68421052631578949</v>
      </c>
      <c r="M11" s="53">
        <f>PRODUCT(H11/E11)</f>
        <v>1.5263157894736843</v>
      </c>
      <c r="N11" s="53">
        <f>PRODUCT((F11+G11+H11)/E11)</f>
        <v>2.2105263157894739</v>
      </c>
      <c r="O11" s="53">
        <f>PRODUCT(I11/E11)</f>
        <v>5.5789473684210522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4</v>
      </c>
      <c r="G12" s="47">
        <f t="shared" si="0"/>
        <v>9</v>
      </c>
      <c r="H12" s="47">
        <f t="shared" si="0"/>
        <v>29</v>
      </c>
      <c r="I12" s="47">
        <f t="shared" si="0"/>
        <v>106</v>
      </c>
      <c r="J12" s="60">
        <f>PRODUCT(I12/K12)</f>
        <v>0.69736842105263153</v>
      </c>
      <c r="K12" s="16">
        <f>SUM(K9:K11)</f>
        <v>152</v>
      </c>
      <c r="L12" s="53">
        <f>PRODUCT((F12+G12)/E12)</f>
        <v>0.68421052631578949</v>
      </c>
      <c r="M12" s="53">
        <f>PRODUCT(H12/E12)</f>
        <v>1.5263157894736843</v>
      </c>
      <c r="N12" s="53">
        <f>PRODUCT((F12+G12+H12)/E12)</f>
        <v>2.2105263157894739</v>
      </c>
      <c r="O12" s="53">
        <f>PRODUCT(I12/E12)</f>
        <v>5.5789473684210522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70"/>
      <c r="B1" s="71" t="s">
        <v>31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32</v>
      </c>
      <c r="C3" s="18" t="s">
        <v>33</v>
      </c>
      <c r="D3" s="61" t="s">
        <v>34</v>
      </c>
      <c r="E3" s="79" t="s">
        <v>1</v>
      </c>
      <c r="F3" s="10"/>
      <c r="G3" s="36" t="s">
        <v>35</v>
      </c>
      <c r="H3" s="63" t="s">
        <v>36</v>
      </c>
      <c r="I3" s="63" t="s">
        <v>37</v>
      </c>
      <c r="J3" s="11" t="s">
        <v>38</v>
      </c>
      <c r="K3" s="62" t="s">
        <v>39</v>
      </c>
      <c r="L3" s="62" t="s">
        <v>40</v>
      </c>
      <c r="M3" s="36" t="s">
        <v>41</v>
      </c>
      <c r="N3" s="36" t="s">
        <v>42</v>
      </c>
      <c r="O3" s="63" t="s">
        <v>43</v>
      </c>
      <c r="P3" s="36" t="s">
        <v>36</v>
      </c>
      <c r="Q3" s="80" t="s">
        <v>8</v>
      </c>
      <c r="R3" s="80">
        <v>1</v>
      </c>
      <c r="S3" s="80">
        <v>2</v>
      </c>
      <c r="T3" s="80">
        <v>3</v>
      </c>
      <c r="U3" s="80" t="s">
        <v>44</v>
      </c>
      <c r="V3" s="11" t="s">
        <v>9</v>
      </c>
      <c r="W3" s="64" t="s">
        <v>45</v>
      </c>
      <c r="X3" s="64" t="s">
        <v>46</v>
      </c>
      <c r="Y3" s="75"/>
      <c r="Z3" s="75"/>
      <c r="AA3" s="75"/>
      <c r="AB3" s="75"/>
      <c r="AC3" s="75"/>
      <c r="AD3" s="75"/>
    </row>
    <row r="4" spans="1:30" x14ac:dyDescent="0.25">
      <c r="A4" s="70"/>
      <c r="B4" s="96" t="s">
        <v>47</v>
      </c>
      <c r="C4" s="97" t="s">
        <v>48</v>
      </c>
      <c r="D4" s="96" t="s">
        <v>49</v>
      </c>
      <c r="E4" s="98"/>
      <c r="F4" s="21"/>
      <c r="G4" s="99"/>
      <c r="H4" s="99"/>
      <c r="I4" s="99">
        <v>1</v>
      </c>
      <c r="J4" s="100"/>
      <c r="K4" s="100"/>
      <c r="L4" s="100" t="s">
        <v>50</v>
      </c>
      <c r="M4" s="100">
        <v>1</v>
      </c>
      <c r="N4" s="99"/>
      <c r="O4" s="101"/>
      <c r="P4" s="99">
        <v>1</v>
      </c>
      <c r="Q4" s="102"/>
      <c r="R4" s="102"/>
      <c r="S4" s="102"/>
      <c r="T4" s="102"/>
      <c r="U4" s="102"/>
      <c r="V4" s="103"/>
      <c r="W4" s="97" t="s">
        <v>51</v>
      </c>
      <c r="X4" s="104" t="s">
        <v>52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2019-01-13T12:40:16Z</dcterms:modified>
</cp:coreProperties>
</file>