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 l="1"/>
  <c r="K14" i="2"/>
  <c r="AS8" i="2"/>
  <c r="AR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2" i="2" l="1"/>
  <c r="F13" i="2"/>
  <c r="L13" i="2" s="1"/>
  <c r="H13" i="2"/>
  <c r="N13" i="2" s="1"/>
  <c r="J14" i="2"/>
  <c r="O14" i="2"/>
  <c r="M13" i="2"/>
  <c r="O13" i="2"/>
  <c r="J13" i="2"/>
  <c r="AF8" i="2"/>
  <c r="H14" i="2" l="1"/>
  <c r="M14" i="2" s="1"/>
  <c r="F14" i="2"/>
  <c r="L14" i="2"/>
  <c r="N14" i="2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<sst xmlns="http://schemas.openxmlformats.org/spreadsheetml/2006/main" count="74" uniqueCount="33">
  <si>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</si>
  <si>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</si>
  <si>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</si>
  <si>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</si>
  <si>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</si>
  <si>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</si>
  <si>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</si>
  <si>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</si>
  <si>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</si>
  <si>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</si>
  <si>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</si>
  <si>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</si>
  <si>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</si>
  <si>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</si>
  <si>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SiSi = Sievin Sisu (1945)</t>
  </si>
  <si>
    <t>YK = Ylivieskan Kuula  (1909)</t>
  </si>
  <si>
    <t>16.</t>
  </si>
  <si>
    <t>YK</t>
  </si>
  <si>
    <t>Teemu Piippo</t>
  </si>
  <si>
    <t>2.6.1980</t>
  </si>
  <si>
    <t>SiSi</t>
  </si>
  <si>
    <t>1.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</si>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</sst>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0" t="s">
        <v>25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2001</v>
      </c>
      <c r="Y4" s="22" t="s">
        <v>22</v>
      </c>
      <c r="Z4" s="44" t="s">
        <v>20</v>
      </c>
      <c r="AA4" s="22">
        <v>18</v>
      </c>
      <c r="AB4" s="22">
        <v>1</v>
      </c>
      <c r="AC4" s="22">
        <v>4</v>
      </c>
      <c r="AD4" s="22">
        <v>9</v>
      </c>
      <c r="AE4" s="22">
        <v>37</v>
      </c>
      <c r="AF4" s="28">
        <v>0.43020000000000003</v>
      </c>
      <c r="AG4" s="69">
        <v>86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22"/>
      <c r="Z5" s="44"/>
      <c r="AA5" s="22"/>
      <c r="AB5" s="22"/>
      <c r="AC5" s="22"/>
      <c r="AD5" s="22"/>
      <c r="AE5" s="22"/>
      <c r="AF5" s="28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2003</v>
      </c>
      <c r="Y6" s="22" t="s">
        <v>21</v>
      </c>
      <c r="Z6" s="44" t="s">
        <v>17</v>
      </c>
      <c r="AA6" s="22">
        <v>16</v>
      </c>
      <c r="AB6" s="22">
        <v>0</v>
      </c>
      <c r="AC6" s="22">
        <v>8</v>
      </c>
      <c r="AD6" s="22">
        <v>11</v>
      </c>
      <c r="AE6" s="22">
        <v>40</v>
      </c>
      <c r="AF6" s="28">
        <v>0.50629999999999997</v>
      </c>
      <c r="AG6" s="69">
        <v>79</v>
      </c>
      <c r="AH6" s="13"/>
      <c r="AI6" s="13"/>
      <c r="AJ6" s="13"/>
      <c r="AK6" s="13"/>
      <c r="AL6" s="18"/>
      <c r="AM6" s="22">
        <v>4</v>
      </c>
      <c r="AN6" s="22">
        <v>0</v>
      </c>
      <c r="AO6" s="22">
        <v>1</v>
      </c>
      <c r="AP6" s="22">
        <v>4</v>
      </c>
      <c r="AQ6" s="22">
        <v>9</v>
      </c>
      <c r="AR6" s="48">
        <v>0.45</v>
      </c>
      <c r="AS6" s="1">
        <v>20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35" t="s">
        <v>16</v>
      </c>
      <c r="D7" s="44" t="s">
        <v>17</v>
      </c>
      <c r="E7" s="22">
        <v>14</v>
      </c>
      <c r="F7" s="22">
        <v>0</v>
      </c>
      <c r="G7" s="22">
        <v>1</v>
      </c>
      <c r="H7" s="34">
        <v>1</v>
      </c>
      <c r="I7" s="22">
        <v>13</v>
      </c>
      <c r="J7" s="45">
        <v>0.26</v>
      </c>
      <c r="K7" s="21">
        <v>50</v>
      </c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/>
      <c r="Y7" s="35"/>
      <c r="Z7" s="44"/>
      <c r="AA7" s="22"/>
      <c r="AB7" s="22"/>
      <c r="AC7" s="22"/>
      <c r="AD7" s="3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36" t="s">
        <v>28</v>
      </c>
      <c r="C8" s="49"/>
      <c r="D8" s="50"/>
      <c r="E8" s="51">
        <f>SUM(E4:E7)</f>
        <v>14</v>
      </c>
      <c r="F8" s="51">
        <f>SUM(F4:F7)</f>
        <v>0</v>
      </c>
      <c r="G8" s="51">
        <f>SUM(G4:G7)</f>
        <v>1</v>
      </c>
      <c r="H8" s="51">
        <f>SUM(H4:H7)</f>
        <v>1</v>
      </c>
      <c r="I8" s="51">
        <f>SUM(I4:I7)</f>
        <v>13</v>
      </c>
      <c r="J8" s="52">
        <f>PRODUCT(I8/K8)</f>
        <v>0.26</v>
      </c>
      <c r="K8" s="39">
        <f>SUM(K4:K7)</f>
        <v>50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9">
        <f>SUM(W4:W7)</f>
        <v>0</v>
      </c>
      <c r="X8" s="11" t="s">
        <v>28</v>
      </c>
      <c r="Y8" s="12"/>
      <c r="Z8" s="10"/>
      <c r="AA8" s="51">
        <f>SUM(AA4:AA7)</f>
        <v>34</v>
      </c>
      <c r="AB8" s="51">
        <f>SUM(AB4:AB7)</f>
        <v>1</v>
      </c>
      <c r="AC8" s="51">
        <f>SUM(AC4:AC7)</f>
        <v>12</v>
      </c>
      <c r="AD8" s="51">
        <f>SUM(AD4:AD7)</f>
        <v>20</v>
      </c>
      <c r="AE8" s="51">
        <f>SUM(AE4:AE7)</f>
        <v>77</v>
      </c>
      <c r="AF8" s="52">
        <f>PRODUCT(AE8/AG8)</f>
        <v>0.46666666666666667</v>
      </c>
      <c r="AG8" s="39">
        <f>SUM(AG4:AG7)</f>
        <v>165</v>
      </c>
      <c r="AH8" s="17"/>
      <c r="AI8" s="15"/>
      <c r="AJ8" s="53"/>
      <c r="AK8" s="54"/>
      <c r="AL8" s="18"/>
      <c r="AM8" s="51">
        <f>SUM(AM4:AM7)</f>
        <v>4</v>
      </c>
      <c r="AN8" s="51">
        <f>SUM(AN4:AN7)</f>
        <v>0</v>
      </c>
      <c r="AO8" s="51">
        <f>SUM(AO4:AO7)</f>
        <v>1</v>
      </c>
      <c r="AP8" s="51">
        <f>SUM(AP4:AP7)</f>
        <v>4</v>
      </c>
      <c r="AQ8" s="51">
        <f>SUM(AQ4:AQ7)</f>
        <v>9</v>
      </c>
      <c r="AR8" s="52">
        <f>PRODUCT(AQ8/AS8)</f>
        <v>0.45</v>
      </c>
      <c r="AS8" s="43">
        <f>SUM(AS4:AS7)</f>
        <v>20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29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5"/>
      <c r="R10" s="25" t="s">
        <v>12</v>
      </c>
      <c r="S10" s="25"/>
      <c r="T10" s="24" t="s">
        <v>14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32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 t="s">
        <v>15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13</v>
      </c>
      <c r="C12" s="64"/>
      <c r="D12" s="65"/>
      <c r="E12" s="60">
        <f>PRODUCT(E8+Q8)</f>
        <v>14</v>
      </c>
      <c r="F12" s="60">
        <f>PRODUCT(F8+R8)</f>
        <v>0</v>
      </c>
      <c r="G12" s="60">
        <f>PRODUCT(G8+S8)</f>
        <v>1</v>
      </c>
      <c r="H12" s="60">
        <f>PRODUCT(H8+T8)</f>
        <v>1</v>
      </c>
      <c r="I12" s="60">
        <f>PRODUCT(I8+U8)</f>
        <v>13</v>
      </c>
      <c r="J12" s="61">
        <v>0</v>
      </c>
      <c r="K12" s="24">
        <f>PRODUCT(K8+W8)</f>
        <v>50</v>
      </c>
      <c r="L12" s="62">
        <f>PRODUCT((F12+G12)/E12)</f>
        <v>7.1428571428571425E-2</v>
      </c>
      <c r="M12" s="62">
        <f>PRODUCT(H12/E12)</f>
        <v>7.1428571428571425E-2</v>
      </c>
      <c r="N12" s="62">
        <f>PRODUCT((F12+G12+H12)/E12)</f>
        <v>0.14285714285714285</v>
      </c>
      <c r="O12" s="62">
        <f>PRODUCT(I12/E12)</f>
        <v>0.9285714285714286</v>
      </c>
      <c r="Q12" s="25"/>
      <c r="R12" s="25"/>
      <c r="S12" s="25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25</v>
      </c>
      <c r="C13" s="19"/>
      <c r="D13" s="29"/>
      <c r="E13" s="60">
        <f>PRODUCT(AA8+AM8)</f>
        <v>38</v>
      </c>
      <c r="F13" s="60">
        <f>PRODUCT(AB8+AN8)</f>
        <v>1</v>
      </c>
      <c r="G13" s="60">
        <f>PRODUCT(AC8+AO8)</f>
        <v>13</v>
      </c>
      <c r="H13" s="60">
        <f>PRODUCT(AD8+AP8)</f>
        <v>24</v>
      </c>
      <c r="I13" s="60">
        <f>PRODUCT(AE8+AQ8)</f>
        <v>86</v>
      </c>
      <c r="J13" s="61">
        <f>PRODUCT(I13/K13)</f>
        <v>0.46486486486486489</v>
      </c>
      <c r="K13" s="18">
        <f>PRODUCT(AG8+AS8)</f>
        <v>185</v>
      </c>
      <c r="L13" s="62">
        <f>PRODUCT((F13+G13)/E13)</f>
        <v>0.36842105263157893</v>
      </c>
      <c r="M13" s="62">
        <f>PRODUCT(H13/E13)</f>
        <v>0.63157894736842102</v>
      </c>
      <c r="N13" s="62">
        <f>PRODUCT((F13+G13+H13)/E13)</f>
        <v>1</v>
      </c>
      <c r="O13" s="62">
        <f>PRODUCT(I13/E13)</f>
        <v>2.263157894736842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28</v>
      </c>
      <c r="C14" s="67"/>
      <c r="D14" s="68"/>
      <c r="E14" s="60">
        <f>SUM(E11:E13)</f>
        <v>52</v>
      </c>
      <c r="F14" s="60">
        <f t="shared" ref="F14:I14" si="0">SUM(F11:F13)</f>
        <v>1</v>
      </c>
      <c r="G14" s="60">
        <f t="shared" si="0"/>
        <v>14</v>
      </c>
      <c r="H14" s="60">
        <f t="shared" si="0"/>
        <v>25</v>
      </c>
      <c r="I14" s="60">
        <f t="shared" si="0"/>
        <v>99</v>
      </c>
      <c r="J14" s="61">
        <f>PRODUCT(I14/K14)</f>
        <v>0.42127659574468085</v>
      </c>
      <c r="K14" s="24">
        <f>SUM(K11:K13)</f>
        <v>235</v>
      </c>
      <c r="L14" s="62">
        <f>PRODUCT((F14+G14)/E14)</f>
        <v>0.28846153846153844</v>
      </c>
      <c r="M14" s="62">
        <f>PRODUCT(H14/E14)</f>
        <v>0.48076923076923078</v>
      </c>
      <c r="N14" s="62">
        <f>PRODUCT((F14+G14+H14)/E14)</f>
        <v>0.76923076923076927</v>
      </c>
      <c r="O14" s="62">
        <f>PRODUCT(I14/E14)</f>
        <v>1.9038461538461537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</row>
    <row r="213" spans="12:38" x14ac:dyDescent="0.25"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</row>
    <row r="214" spans="12:38" x14ac:dyDescent="0.25"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</row>
    <row r="215" spans="12:38" x14ac:dyDescent="0.25"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</row>
    <row r="216" spans="12:38" x14ac:dyDescent="0.25"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</row>
    <row r="217" spans="12:38" x14ac:dyDescent="0.25"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</row>
    <row r="218" spans="12:38" x14ac:dyDescent="0.25"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</row>
    <row r="225" spans="20:34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</row>
    <row r="226" spans="20:34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</row>
    <row r="227" spans="20:34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</row>
    <row r="228" spans="20:34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</row>
    <row r="229" spans="20:34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2018-11-20T21:40:42Z</dcterms:modified>
</cp:coreProperties>
</file>