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H15" i="5"/>
  <c r="H19" i="5" s="1"/>
  <c r="G15" i="5"/>
  <c r="G19" i="5" s="1"/>
  <c r="G21" i="5" s="1"/>
  <c r="F15" i="5"/>
  <c r="F19" i="5" s="1"/>
  <c r="E15" i="5"/>
  <c r="E19" i="5" s="1"/>
  <c r="E21" i="5" s="1"/>
  <c r="M19" i="5" l="1"/>
  <c r="N19" i="5"/>
  <c r="L19" i="5"/>
  <c r="I21" i="5"/>
  <c r="O19" i="5"/>
  <c r="F21" i="5"/>
  <c r="L21" i="5" s="1"/>
  <c r="H21" i="5"/>
  <c r="O20" i="5"/>
  <c r="M21" i="5"/>
  <c r="N20" i="5"/>
  <c r="M20" i="5"/>
  <c r="L20" i="5"/>
  <c r="N21" i="5" l="1"/>
</calcChain>
</file>

<file path=xl/sharedStrings.xml><?xml version="1.0" encoding="utf-8"?>
<sst xmlns="http://schemas.openxmlformats.org/spreadsheetml/2006/main" count="93" uniqueCount="39">
  <si>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</si>
  <si>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</si>
  <si>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</si>
  <si>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</si>
  <si>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</si>
  <si>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</si>
  <si>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</si>
  <si>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</si>
  <si>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</si>
  <si>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</si>
  <si>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</si>
  <si>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</si>
  <si>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</si>
  <si>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</si>
  <si>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</si>
  <si>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</si>
  <si>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</si>
  <si>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</si>
  <si>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</si>
  <si>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</si>
  <si>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</si>
  <si>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</si>
  <si>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</si>
  <si>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</si>
  <si>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</si>
  <si>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Reijo Piippanen</t>
  </si>
  <si>
    <t>13.8.1963</t>
  </si>
  <si>
    <t>2.</t>
  </si>
  <si>
    <t>Lohi</t>
  </si>
  <si>
    <t>11.</t>
  </si>
  <si>
    <t>8.</t>
  </si>
  <si>
    <t>5.</t>
  </si>
  <si>
    <t>1.</t>
  </si>
  <si>
    <t>9.</t>
  </si>
  <si>
    <t>7.</t>
  </si>
  <si>
    <t>10.</t>
  </si>
  <si>
    <t>HoNsU</t>
  </si>
  <si>
    <t>4.</t>
  </si>
  <si>
    <t>HoNsU = Hongikon Nuorisoseuran Urheilijat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</si>
</sst>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9</v>
      </c>
      <c r="F4" s="12">
        <v>0</v>
      </c>
      <c r="G4" s="12">
        <v>4</v>
      </c>
      <c r="H4" s="12">
        <v>8</v>
      </c>
      <c r="I4" s="12"/>
      <c r="J4" s="32"/>
      <c r="K4" s="10"/>
      <c r="L4" s="7"/>
      <c r="M4" s="7"/>
      <c r="N4" s="7"/>
      <c r="O4" s="7"/>
      <c r="P4" s="10"/>
      <c r="Q4" s="12">
        <v>8</v>
      </c>
      <c r="R4" s="12">
        <v>1</v>
      </c>
      <c r="S4" s="12">
        <v>4</v>
      </c>
      <c r="T4" s="12">
        <v>3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1983</v>
      </c>
      <c r="C5" s="12" t="s">
        <v>29</v>
      </c>
      <c r="D5" s="1" t="s">
        <v>28</v>
      </c>
      <c r="E5" s="12">
        <v>10</v>
      </c>
      <c r="F5" s="12">
        <v>0</v>
      </c>
      <c r="G5" s="12">
        <v>6</v>
      </c>
      <c r="H5" s="12">
        <v>5</v>
      </c>
      <c r="I5" s="12"/>
      <c r="J5" s="32"/>
      <c r="K5" s="67"/>
      <c r="L5" s="7"/>
      <c r="M5" s="7"/>
      <c r="N5" s="7"/>
      <c r="O5" s="7"/>
      <c r="P5" s="10"/>
      <c r="Q5" s="12">
        <v>10</v>
      </c>
      <c r="R5" s="12">
        <v>0</v>
      </c>
      <c r="S5" s="12">
        <v>5</v>
      </c>
      <c r="T5" s="12">
        <v>2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67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>
        <v>1984</v>
      </c>
      <c r="Y6" s="12" t="s">
        <v>32</v>
      </c>
      <c r="Z6" s="68" t="s">
        <v>28</v>
      </c>
      <c r="AA6" s="12">
        <v>18</v>
      </c>
      <c r="AB6" s="12">
        <v>0</v>
      </c>
      <c r="AC6" s="12">
        <v>22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1985</v>
      </c>
      <c r="C7" s="12" t="s">
        <v>30</v>
      </c>
      <c r="D7" s="1" t="s">
        <v>28</v>
      </c>
      <c r="E7" s="12">
        <v>22</v>
      </c>
      <c r="F7" s="12">
        <v>0</v>
      </c>
      <c r="G7" s="12">
        <v>17</v>
      </c>
      <c r="H7" s="12">
        <v>9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1986</v>
      </c>
      <c r="C8" s="12" t="s">
        <v>31</v>
      </c>
      <c r="D8" s="1" t="s">
        <v>28</v>
      </c>
      <c r="E8" s="12">
        <v>22</v>
      </c>
      <c r="F8" s="12">
        <v>2</v>
      </c>
      <c r="G8" s="12">
        <v>40</v>
      </c>
      <c r="H8" s="12">
        <v>18</v>
      </c>
      <c r="I8" s="12"/>
      <c r="J8" s="32"/>
      <c r="K8" s="67"/>
      <c r="L8" s="12" t="s">
        <v>32</v>
      </c>
      <c r="M8" s="7"/>
      <c r="N8" s="12" t="s">
        <v>27</v>
      </c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1987</v>
      </c>
      <c r="C9" s="12" t="s">
        <v>33</v>
      </c>
      <c r="D9" s="1" t="s">
        <v>28</v>
      </c>
      <c r="E9" s="12">
        <v>22</v>
      </c>
      <c r="F9" s="12">
        <v>0</v>
      </c>
      <c r="G9" s="12">
        <v>30</v>
      </c>
      <c r="H9" s="12">
        <v>8</v>
      </c>
      <c r="I9" s="12"/>
      <c r="J9" s="32"/>
      <c r="K9" s="10"/>
      <c r="L9" s="7" t="s">
        <v>34</v>
      </c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1988</v>
      </c>
      <c r="C10" s="12" t="s">
        <v>34</v>
      </c>
      <c r="D10" s="1" t="s">
        <v>28</v>
      </c>
      <c r="E10" s="13">
        <v>21</v>
      </c>
      <c r="F10" s="13">
        <v>0</v>
      </c>
      <c r="G10" s="12">
        <v>23</v>
      </c>
      <c r="H10" s="12">
        <v>9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1989</v>
      </c>
      <c r="C11" s="12" t="s">
        <v>35</v>
      </c>
      <c r="D11" s="1" t="s">
        <v>36</v>
      </c>
      <c r="E11" s="12">
        <v>14</v>
      </c>
      <c r="F11" s="12">
        <v>0</v>
      </c>
      <c r="G11" s="12">
        <v>5</v>
      </c>
      <c r="H11" s="12">
        <v>8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1990</v>
      </c>
      <c r="C12" s="12" t="s">
        <v>37</v>
      </c>
      <c r="D12" s="1" t="s">
        <v>36</v>
      </c>
      <c r="E12" s="12">
        <v>22</v>
      </c>
      <c r="F12" s="12">
        <v>0</v>
      </c>
      <c r="G12" s="12">
        <v>16</v>
      </c>
      <c r="H12" s="12">
        <v>13</v>
      </c>
      <c r="I12" s="12"/>
      <c r="J12" s="1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1991</v>
      </c>
      <c r="C13" s="12" t="s">
        <v>33</v>
      </c>
      <c r="D13" s="1" t="s">
        <v>36</v>
      </c>
      <c r="E13" s="12">
        <v>22</v>
      </c>
      <c r="F13" s="12">
        <v>0</v>
      </c>
      <c r="G13" s="12">
        <v>20</v>
      </c>
      <c r="H13" s="12">
        <v>10</v>
      </c>
      <c r="I13" s="12">
        <v>81</v>
      </c>
      <c r="J13" s="12"/>
      <c r="K13" s="10"/>
      <c r="L13" s="7"/>
      <c r="M13" s="7"/>
      <c r="N13" s="7"/>
      <c r="O13" s="7"/>
      <c r="P13" s="10"/>
      <c r="Q13" s="12"/>
      <c r="R13" s="12"/>
      <c r="S13" s="12"/>
      <c r="T13" s="12"/>
      <c r="U13" s="12"/>
      <c r="V13" s="58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1992</v>
      </c>
      <c r="C14" s="12" t="s">
        <v>30</v>
      </c>
      <c r="D14" s="1" t="s">
        <v>36</v>
      </c>
      <c r="E14" s="12">
        <v>26</v>
      </c>
      <c r="F14" s="12">
        <v>2</v>
      </c>
      <c r="G14" s="12">
        <v>37</v>
      </c>
      <c r="H14" s="12">
        <v>15</v>
      </c>
      <c r="I14" s="12">
        <v>124</v>
      </c>
      <c r="J14" s="12"/>
      <c r="K14" s="10"/>
      <c r="L14" s="7"/>
      <c r="M14" s="7"/>
      <c r="N14" s="7"/>
      <c r="O14" s="7"/>
      <c r="P14" s="10"/>
      <c r="Q14" s="12"/>
      <c r="R14" s="12"/>
      <c r="S14" s="12"/>
      <c r="T14" s="12"/>
      <c r="U14" s="12"/>
      <c r="V14" s="58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0" t="s">
        <v>13</v>
      </c>
      <c r="C15" s="61"/>
      <c r="D15" s="62"/>
      <c r="E15" s="36">
        <f>SUM(E4:E14)</f>
        <v>190</v>
      </c>
      <c r="F15" s="36">
        <f>SUM(F4:F14)</f>
        <v>4</v>
      </c>
      <c r="G15" s="36">
        <f>SUM(G4:G14)</f>
        <v>198</v>
      </c>
      <c r="H15" s="36">
        <f>SUM(H4:H14)</f>
        <v>103</v>
      </c>
      <c r="I15" s="36">
        <f>SUM(I4:I14)</f>
        <v>205</v>
      </c>
      <c r="J15" s="37">
        <v>0</v>
      </c>
      <c r="K15" s="21">
        <f>SUM(K4:K14)</f>
        <v>0</v>
      </c>
      <c r="L15" s="18"/>
      <c r="M15" s="29"/>
      <c r="N15" s="40"/>
      <c r="O15" s="41"/>
      <c r="P15" s="10"/>
      <c r="Q15" s="36">
        <f>SUM(Q4:Q14)</f>
        <v>18</v>
      </c>
      <c r="R15" s="36">
        <f>SUM(R4:R14)</f>
        <v>1</v>
      </c>
      <c r="S15" s="36">
        <f>SUM(S4:S14)</f>
        <v>9</v>
      </c>
      <c r="T15" s="36">
        <f>SUM(T4:T14)</f>
        <v>5</v>
      </c>
      <c r="U15" s="36">
        <f>SUM(U4:U14)</f>
        <v>0</v>
      </c>
      <c r="V15" s="15">
        <v>0</v>
      </c>
      <c r="W15" s="21">
        <f>SUM(W4:W14)</f>
        <v>0</v>
      </c>
      <c r="X15" s="63" t="s">
        <v>13</v>
      </c>
      <c r="Y15" s="11"/>
      <c r="Z15" s="9"/>
      <c r="AA15" s="36">
        <f>SUM(AA4:AA14)</f>
        <v>18</v>
      </c>
      <c r="AB15" s="36">
        <f>SUM(AB4:AB14)</f>
        <v>0</v>
      </c>
      <c r="AC15" s="36">
        <f>SUM(AC4:AC14)</f>
        <v>22</v>
      </c>
      <c r="AD15" s="36">
        <f>SUM(AD4:AD14)</f>
        <v>12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0"/>
      <c r="AK15" s="41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16</v>
      </c>
      <c r="C17" s="48"/>
      <c r="D17" s="49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3" t="s">
        <v>24</v>
      </c>
      <c r="U17" s="10"/>
      <c r="V17" s="19"/>
      <c r="W17" s="19"/>
      <c r="X17" s="42"/>
      <c r="Y17" s="42"/>
      <c r="Z17" s="42"/>
      <c r="AA17" s="42"/>
      <c r="AB17" s="42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2"/>
      <c r="AO17" s="42"/>
      <c r="AP17" s="42"/>
      <c r="AQ17" s="42"/>
      <c r="AR17" s="42"/>
      <c r="AS17" s="42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15</v>
      </c>
      <c r="C18" s="3"/>
      <c r="D18" s="51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59">
        <v>0</v>
      </c>
      <c r="K18" s="16" t="e">
        <f>PRODUCT(I18/J18)</f>
        <v>#DIV/0!</v>
      </c>
      <c r="L18" s="52">
        <v>0</v>
      </c>
      <c r="M18" s="52">
        <v>0</v>
      </c>
      <c r="N18" s="52">
        <v>0</v>
      </c>
      <c r="O18" s="52">
        <v>0</v>
      </c>
      <c r="Q18" s="17"/>
      <c r="R18" s="17"/>
      <c r="S18" s="17"/>
      <c r="T18" s="53" t="s">
        <v>38</v>
      </c>
      <c r="U18" s="16"/>
      <c r="V18" s="16"/>
      <c r="W18" s="16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6">
        <f>PRODUCT(E15+Q15)</f>
        <v>208</v>
      </c>
      <c r="F19" s="46">
        <f>PRODUCT(F15+R15)</f>
        <v>5</v>
      </c>
      <c r="G19" s="46">
        <f>PRODUCT(G15+S15)</f>
        <v>207</v>
      </c>
      <c r="H19" s="46">
        <f>PRODUCT(H15+T15)</f>
        <v>108</v>
      </c>
      <c r="I19" s="46">
        <f>PRODUCT(I15+U15)</f>
        <v>205</v>
      </c>
      <c r="J19" s="59">
        <v>0</v>
      </c>
      <c r="K19" s="16">
        <v>0</v>
      </c>
      <c r="L19" s="52">
        <f>PRODUCT((F19+G19)/E19)</f>
        <v>1.0192307692307692</v>
      </c>
      <c r="M19" s="52">
        <f>PRODUCT(H19/E19)</f>
        <v>0.51923076923076927</v>
      </c>
      <c r="N19" s="52">
        <f>PRODUCT((F19+G19+H19)/E19)</f>
        <v>1.5384615384615385</v>
      </c>
      <c r="O19" s="52">
        <f>PRODUCT(I19/48)</f>
        <v>4.270833333333333</v>
      </c>
      <c r="Q19" s="17"/>
      <c r="R19" s="17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6">
        <f>PRODUCT(AA15+AM15)</f>
        <v>18</v>
      </c>
      <c r="F20" s="46">
        <f>PRODUCT(AB15+AN15)</f>
        <v>0</v>
      </c>
      <c r="G20" s="46">
        <f>PRODUCT(AC15+AO15)</f>
        <v>22</v>
      </c>
      <c r="H20" s="46">
        <f>PRODUCT(AD15+AP15)</f>
        <v>12</v>
      </c>
      <c r="I20" s="46">
        <f>PRODUCT(AE15+AQ15)</f>
        <v>0</v>
      </c>
      <c r="J20" s="59">
        <v>0</v>
      </c>
      <c r="K20" s="10">
        <v>0</v>
      </c>
      <c r="L20" s="52">
        <f>PRODUCT((F20+G20)/E20)</f>
        <v>1.2222222222222223</v>
      </c>
      <c r="M20" s="52">
        <f>PRODUCT(H20/E20)</f>
        <v>0.66666666666666663</v>
      </c>
      <c r="N20" s="52">
        <f>PRODUCT((F20+G20+H20)/E20)</f>
        <v>1.8888888888888888</v>
      </c>
      <c r="O20" s="52">
        <f>PRODUCT(I20/E20)</f>
        <v>0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3" t="s">
        <v>13</v>
      </c>
      <c r="C21" s="44"/>
      <c r="D21" s="45"/>
      <c r="E21" s="46">
        <f>SUM(E18:E20)</f>
        <v>226</v>
      </c>
      <c r="F21" s="46">
        <f t="shared" ref="F21:I21" si="0">SUM(F18:F20)</f>
        <v>5</v>
      </c>
      <c r="G21" s="46">
        <f t="shared" si="0"/>
        <v>229</v>
      </c>
      <c r="H21" s="46">
        <f t="shared" si="0"/>
        <v>120</v>
      </c>
      <c r="I21" s="46">
        <f t="shared" si="0"/>
        <v>205</v>
      </c>
      <c r="J21" s="59">
        <v>0</v>
      </c>
      <c r="K21" s="16" t="e">
        <f>SUM(K18:K20)</f>
        <v>#DIV/0!</v>
      </c>
      <c r="L21" s="52">
        <f>PRODUCT((F21+G21)/E21)</f>
        <v>1.0353982300884956</v>
      </c>
      <c r="M21" s="52">
        <f>PRODUCT(H21/E21)</f>
        <v>0.53097345132743368</v>
      </c>
      <c r="N21" s="52">
        <f>PRODUCT((F21+G21+H21)/E21)</f>
        <v>1.5663716814159292</v>
      </c>
      <c r="O21" s="52">
        <v>4.2699999999999996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2019-01-21T20:06:13Z</dcterms:modified>
</cp:coreProperties>
</file>