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13" i="1"/>
  <c r="E16" i="1" l="1"/>
  <c r="L13" i="1"/>
  <c r="L16" i="1"/>
  <c r="D10" i="1"/>
  <c r="G16" i="1"/>
  <c r="K16" i="1" s="1"/>
  <c r="K13" i="1"/>
</calcChain>
</file>

<file path=xl/sharedStrings.xml><?xml version="1.0" encoding="utf-8"?>
<sst xmlns="http://schemas.openxmlformats.org/spreadsheetml/2006/main" count="81" uniqueCount="54">
  <si>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</si>
  <si>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</si>
  <si>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</si>
  <si>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</si>
  <si>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</si>
  <si>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</si>
  <si>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</si>
  <si>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</si>
  <si>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</si>
  <si>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</si>
  <si>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</si>
  <si>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</si>
  <si>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</si>
  <si>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</si>
  <si>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</si>
  <si>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</si>
  <si>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</si>
  <si>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</si>
  <si>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</si>
  <si>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</si>
  <si>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</si>
  <si>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</si>
  <si>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</si>
  <si>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</si>
  <si>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</si>
  <si>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</si>
  <si>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</si>
  <si>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</si>
  <si>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</si>
  <si>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</si>
  <si>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</si>
  <si>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</si>
  <si>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</si>
  <si>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</si>
  <si>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</si>
  <si>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</si>
  <si>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</si>
  <si>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</si>
  <si>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</si>
  <si>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</si>
  <si>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</si>
  <si>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PT</t>
  </si>
  <si>
    <t>1.</t>
  </si>
  <si>
    <t>4.</t>
  </si>
  <si>
    <t>LP</t>
  </si>
  <si>
    <t>PT = Pallo-Toverit, Helsinki  (1922)</t>
  </si>
  <si>
    <t>LP = Loimaan Palloilijat  (1931)</t>
  </si>
  <si>
    <t>7.</t>
  </si>
  <si>
    <t>10.</t>
  </si>
  <si>
    <t>19.05. 1963  Tahko - LP  14-19</t>
  </si>
  <si>
    <t>16.11.1942</t>
  </si>
  <si>
    <t xml:space="preserve">  20 v   6 kk   3 pv</t>
  </si>
  <si>
    <t>3.</t>
  </si>
  <si>
    <t>Leena Pihlajamäki os. Rouhiainen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</si>
</sst>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0" fontId="1" fillId="7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53</v>
      </c>
      <c r="C1" s="2"/>
      <c r="D1" s="3"/>
      <c r="E1" s="3"/>
      <c r="F1" s="3"/>
      <c r="G1" s="4" t="s">
        <v>50</v>
      </c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1963</v>
      </c>
      <c r="C4" s="27" t="s">
        <v>43</v>
      </c>
      <c r="D4" s="29" t="s">
        <v>44</v>
      </c>
      <c r="E4" s="27">
        <v>7</v>
      </c>
      <c r="F4" s="27">
        <v>0</v>
      </c>
      <c r="G4" s="27">
        <v>2</v>
      </c>
      <c r="H4" s="27">
        <v>7</v>
      </c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1964</v>
      </c>
      <c r="C5" s="27" t="s">
        <v>47</v>
      </c>
      <c r="D5" s="29" t="s">
        <v>44</v>
      </c>
      <c r="E5" s="27">
        <v>3</v>
      </c>
      <c r="F5" s="27">
        <v>0</v>
      </c>
      <c r="G5" s="27">
        <v>1</v>
      </c>
      <c r="H5" s="27">
        <v>1</v>
      </c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 t="s">
        <v>48</v>
      </c>
      <c r="D6" s="62" t="s">
        <v>44</v>
      </c>
      <c r="E6" s="27">
        <v>9</v>
      </c>
      <c r="F6" s="27">
        <v>0</v>
      </c>
      <c r="G6" s="27">
        <v>0</v>
      </c>
      <c r="H6" s="27">
        <v>10</v>
      </c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 t="s">
        <v>42</v>
      </c>
      <c r="D7" s="29" t="s">
        <v>41</v>
      </c>
      <c r="E7" s="27">
        <v>4</v>
      </c>
      <c r="F7" s="27">
        <v>0</v>
      </c>
      <c r="G7" s="27">
        <v>2</v>
      </c>
      <c r="H7" s="27">
        <v>5</v>
      </c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1967</v>
      </c>
      <c r="C8" s="27" t="s">
        <v>52</v>
      </c>
      <c r="D8" s="62" t="s">
        <v>41</v>
      </c>
      <c r="E8" s="27">
        <v>10</v>
      </c>
      <c r="F8" s="27"/>
      <c r="G8" s="27"/>
      <c r="H8" s="27">
        <v>18</v>
      </c>
      <c r="I8" s="27"/>
      <c r="J8" s="27"/>
      <c r="K8" s="27"/>
      <c r="L8" s="27"/>
      <c r="M8" s="63"/>
      <c r="N8" s="63"/>
      <c r="O8" s="37"/>
      <c r="P8" s="27"/>
      <c r="Q8" s="27"/>
      <c r="R8" s="27"/>
      <c r="S8" s="27"/>
      <c r="T8" s="27"/>
      <c r="U8" s="28"/>
      <c r="V8" s="65"/>
      <c r="W8" s="65"/>
      <c r="X8" s="65"/>
      <c r="Y8" s="65"/>
      <c r="Z8" s="27"/>
      <c r="AA8" s="27"/>
      <c r="AB8" s="27"/>
      <c r="AC8" s="27"/>
      <c r="AD8" s="27"/>
      <c r="AE8" s="27"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33</v>
      </c>
      <c r="F9" s="19">
        <f>SUM(F4:F8)</f>
        <v>0</v>
      </c>
      <c r="G9" s="19">
        <f>SUM(G4:G8)</f>
        <v>5</v>
      </c>
      <c r="H9" s="19">
        <f>SUM(H4:H8)</f>
        <v>41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1</v>
      </c>
      <c r="AD9" s="19">
        <f t="shared" si="0"/>
        <v>0</v>
      </c>
      <c r="AE9" s="19">
        <f t="shared" si="0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127.66666666666667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35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33</v>
      </c>
      <c r="F13" s="27">
        <f>PRODUCT(F9)</f>
        <v>0</v>
      </c>
      <c r="G13" s="27">
        <f>PRODUCT(G9)</f>
        <v>5</v>
      </c>
      <c r="H13" s="27">
        <f>PRODUCT(H9)</f>
        <v>41</v>
      </c>
      <c r="I13" s="27"/>
      <c r="J13" s="1"/>
      <c r="K13" s="43">
        <f>PRODUCT((F13+G13)/E13)</f>
        <v>0.15151515151515152</v>
      </c>
      <c r="L13" s="43">
        <f>PRODUCT(H13/E13)</f>
        <v>1.2424242424242424</v>
      </c>
      <c r="M13" s="43"/>
      <c r="N13" s="30"/>
      <c r="O13" s="25"/>
      <c r="P13" s="68" t="s">
        <v>36</v>
      </c>
      <c r="Q13" s="69"/>
      <c r="R13" s="69"/>
      <c r="S13" s="70" t="s">
        <v>49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 t="s">
        <v>37</v>
      </c>
      <c r="AE13" s="70"/>
      <c r="AF13" s="82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38</v>
      </c>
      <c r="Q14" s="73"/>
      <c r="R14" s="73"/>
      <c r="S14" s="74" t="s">
        <v>49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37</v>
      </c>
      <c r="AE14" s="74"/>
      <c r="AF14" s="82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39</v>
      </c>
      <c r="Q15" s="73"/>
      <c r="R15" s="73"/>
      <c r="S15" s="74" t="s">
        <v>49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37</v>
      </c>
      <c r="AE15" s="74"/>
      <c r="AF15" s="82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33</v>
      </c>
      <c r="F16" s="19">
        <f>SUM(F13:F15)</f>
        <v>0</v>
      </c>
      <c r="G16" s="19">
        <f>SUM(G13:G15)</f>
        <v>5</v>
      </c>
      <c r="H16" s="19">
        <f>SUM(H13:H15)</f>
        <v>41</v>
      </c>
      <c r="I16" s="19"/>
      <c r="J16" s="1"/>
      <c r="K16" s="55">
        <f>PRODUCT((F16+G16)/E16)</f>
        <v>0.15151515151515152</v>
      </c>
      <c r="L16" s="55">
        <f>PRODUCT(H16/E16)</f>
        <v>1.2424242424242424</v>
      </c>
      <c r="M16" s="55"/>
      <c r="N16" s="31"/>
      <c r="O16" s="25"/>
      <c r="P16" s="76" t="s">
        <v>40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9"/>
      <c r="AE16" s="78"/>
      <c r="AF16" s="80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8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31</v>
      </c>
      <c r="C18" s="1"/>
      <c r="D18" s="6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25"/>
      <c r="U18" s="25"/>
      <c r="V18" s="8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</sheetData>
  <sortState ref="B7:AF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2019-01-27T23:28:19Z</dcterms:modified>
</cp:coreProperties>
</file>