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6" i="1" l="1"/>
  <c r="O5" i="1"/>
  <c r="O8" i="1"/>
  <c r="O7" i="1"/>
  <c r="M8" i="1" l="1"/>
  <c r="O12" i="1"/>
  <c r="O15" i="1" s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H13" i="1" s="1"/>
  <c r="R8" i="1"/>
  <c r="G13" i="1" s="1"/>
  <c r="Q8" i="1"/>
  <c r="F13" i="1" s="1"/>
  <c r="P8" i="1"/>
  <c r="E13" i="1" s="1"/>
  <c r="L8" i="1"/>
  <c r="K8" i="1"/>
  <c r="J8" i="1"/>
  <c r="I8" i="1"/>
  <c r="I12" i="1" s="1"/>
  <c r="H8" i="1"/>
  <c r="H12" i="1" s="1"/>
  <c r="G8" i="1"/>
  <c r="G12" i="1" s="1"/>
  <c r="F8" i="1"/>
  <c r="F12" i="1" s="1"/>
  <c r="E8" i="1"/>
  <c r="E12" i="1" s="1"/>
  <c r="N8" i="1" l="1"/>
  <c r="N12" i="1" s="1"/>
  <c r="K12" i="1"/>
  <c r="L13" i="1"/>
  <c r="E15" i="1"/>
  <c r="G15" i="1"/>
  <c r="H15" i="1"/>
  <c r="L12" i="1"/>
  <c r="M12" i="1"/>
  <c r="I15" i="1"/>
  <c r="K13" i="1"/>
  <c r="F15" i="1"/>
  <c r="K15" i="1" l="1"/>
  <c r="L15" i="1"/>
  <c r="N15" i="1"/>
  <c r="M15" i="1"/>
</calcChain>
</file>

<file path=xl/sharedStrings.xml><?xml version="1.0" encoding="utf-8"?>
<sst xmlns="http://schemas.openxmlformats.org/spreadsheetml/2006/main" count="116" uniqueCount="84">
  <si>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</si>
  <si>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</si>
  <si>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</si>
  <si>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</si>
  <si>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</si>
  <si>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</si>
  <si>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</si>
  <si>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</si>
  <si>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</si>
  <si>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</si>
  <si>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</si>
  <si>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</si>
  <si>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</si>
  <si>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</si>
  <si>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</si>
  <si>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</si>
  <si>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</si>
  <si>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</si>
  <si>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</si>
  <si>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</si>
  <si>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</si>
  <si>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</si>
  <si>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</si>
  <si>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</si>
  <si>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</si>
  <si>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</si>
  <si>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</si>
  <si>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</si>
  <si>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</si>
  <si>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</si>
  <si>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</si>
  <si>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</si>
  <si>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</si>
  <si>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</si>
  <si>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</si>
  <si>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</si>
  <si>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</si>
  <si>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</si>
  <si>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</si>
  <si>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</si>
  <si>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</si>
  <si>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6.  ottelu</t>
  </si>
  <si>
    <t>Minna Pietiläinen</t>
  </si>
  <si>
    <t>3.</t>
  </si>
  <si>
    <t>Kiri</t>
  </si>
  <si>
    <t>loppusarja</t>
  </si>
  <si>
    <t>13.10.1964</t>
  </si>
  <si>
    <t>8.</t>
  </si>
  <si>
    <t>4.</t>
  </si>
  <si>
    <t>Kiri = Jyväskylän Kiri  (1930)</t>
  </si>
  <si>
    <t>4.  ottelu</t>
  </si>
  <si>
    <t xml:space="preserve">  13 v   3 kk 22 pv</t>
  </si>
  <si>
    <t>18.05. 1980  Virkiä - Kiri  6-20</t>
  </si>
  <si>
    <t>14.06. 1980  Kiri - HalTo  25-0</t>
  </si>
  <si>
    <t>10.05. 1981  Kiri - LäPa  4-5</t>
  </si>
  <si>
    <t xml:space="preserve">  15 v   7 kk   5 pv</t>
  </si>
  <si>
    <t xml:space="preserve">  16 v   6 kk 27 pv</t>
  </si>
  <si>
    <t>11.  ottelu</t>
  </si>
  <si>
    <t>07.06. 1981  Kiri - Roihu  9-15</t>
  </si>
  <si>
    <t xml:space="preserve">  16 v   8 kk   1 pv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</si>
  <si>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</si>
  <si>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</si>
  <si>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</si>
  <si>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</si>
  <si>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</si>
  <si>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</si>
  <si>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</si>
  <si>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</si>
  <si>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</si>
  <si>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</si>
  <si>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</si>
  <si>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</si>
  <si>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</si>
  <si>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</si>
  <si>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28.06. 1981  Hyvinkää</t>
  </si>
  <si>
    <t>11-12</t>
  </si>
  <si>
    <t>Itä</t>
  </si>
  <si>
    <t>3v</t>
  </si>
  <si>
    <t>I p</t>
  </si>
  <si>
    <t>Reino Kuivalainen</t>
  </si>
  <si>
    <t>6/8</t>
  </si>
  <si>
    <t>1/2</t>
  </si>
  <si>
    <t>1/1</t>
  </si>
  <si>
    <t>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</si>
</sst>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165" fontId="1" fillId="3" borderId="3" xfId="1" quotePrefix="1" applyNumberFormat="1" applyFont="1" applyFill="1" applyBorder="1" applyAlignment="1">
      <alignment horizontal="center"/>
    </xf>
    <xf numFmtId="0" fontId="1" fillId="6" borderId="9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1" fillId="6" borderId="12" xfId="0" applyFont="1" applyFill="1" applyBorder="1" applyAlignment="1">
      <alignment horizontal="left"/>
    </xf>
    <xf numFmtId="0" fontId="7" fillId="8" borderId="1" xfId="0" applyFont="1" applyFill="1" applyBorder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left"/>
    </xf>
    <xf numFmtId="49" fontId="1" fillId="9" borderId="8" xfId="0" applyNumberFormat="1" applyFont="1" applyFill="1" applyBorder="1" applyAlignment="1">
      <alignment horizontal="left"/>
    </xf>
    <xf numFmtId="0" fontId="1" fillId="9" borderId="15" xfId="0" applyFont="1" applyFill="1" applyBorder="1" applyAlignment="1">
      <alignment horizontal="left"/>
    </xf>
    <xf numFmtId="165" fontId="1" fillId="9" borderId="15" xfId="1" applyNumberFormat="1" applyFont="1" applyFill="1" applyBorder="1" applyAlignment="1"/>
    <xf numFmtId="0" fontId="1" fillId="9" borderId="15" xfId="0" applyFont="1" applyFill="1" applyBorder="1" applyAlignment="1">
      <alignment horizontal="center"/>
    </xf>
    <xf numFmtId="0" fontId="1" fillId="9" borderId="9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49" fontId="1" fillId="9" borderId="9" xfId="0" applyNumberFormat="1" applyFont="1" applyFill="1" applyBorder="1" applyAlignment="1">
      <alignment horizontal="center"/>
    </xf>
    <xf numFmtId="165" fontId="1" fillId="9" borderId="7" xfId="0" applyNumberFormat="1" applyFont="1" applyFill="1" applyBorder="1" applyAlignment="1">
      <alignment horizontal="center"/>
    </xf>
    <xf numFmtId="0" fontId="1" fillId="9" borderId="15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0"/>
  <sheetViews>
    <sheetView tabSelected="1" zoomScale="97" zoomScaleNormal="97" workbookViewId="0">
      <selection activeCell="E32" sqref="E32"/>
    </sheetView>
  </sheetViews>
  <sheetFormatPr defaultRowHeight="15" customHeight="1" x14ac:dyDescent="0.25"/>
  <cols>
    <col min="1" max="1" width="0.5703125" style="26" customWidth="1"/>
    <col min="2" max="3" width="6.7109375" style="72" customWidth="1"/>
    <col min="4" max="4" width="10" style="73" customWidth="1"/>
    <col min="5" max="12" width="5.7109375" style="73" customWidth="1"/>
    <col min="13" max="13" width="6.28515625" style="73" customWidth="1"/>
    <col min="14" max="14" width="8.28515625" style="73" customWidth="1"/>
    <col min="15" max="15" width="0.7109375" style="73" customWidth="1"/>
    <col min="16" max="23" width="5.7109375" style="73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74" t="s">
        <v>42</v>
      </c>
      <c r="C1" s="2"/>
      <c r="D1" s="3"/>
      <c r="E1" s="4" t="s">
        <v>46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1980</v>
      </c>
      <c r="C4" s="27" t="s">
        <v>43</v>
      </c>
      <c r="D4" s="11" t="s">
        <v>44</v>
      </c>
      <c r="E4" s="27">
        <v>5</v>
      </c>
      <c r="F4" s="27">
        <v>0</v>
      </c>
      <c r="G4" s="27">
        <v>0</v>
      </c>
      <c r="H4" s="27">
        <v>4</v>
      </c>
      <c r="I4" s="75"/>
      <c r="J4" s="75"/>
      <c r="K4" s="75"/>
      <c r="L4" s="75"/>
      <c r="M4" s="75"/>
      <c r="N4" s="75"/>
      <c r="O4" s="25"/>
      <c r="P4" s="27">
        <v>1</v>
      </c>
      <c r="Q4" s="27">
        <v>0</v>
      </c>
      <c r="R4" s="27">
        <v>0</v>
      </c>
      <c r="S4" s="27">
        <v>0</v>
      </c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>
        <v>1</v>
      </c>
      <c r="AF4" s="17" t="s">
        <v>45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1981</v>
      </c>
      <c r="C5" s="27" t="s">
        <v>47</v>
      </c>
      <c r="D5" s="29" t="s">
        <v>44</v>
      </c>
      <c r="E5" s="27">
        <v>16</v>
      </c>
      <c r="F5" s="27">
        <v>1</v>
      </c>
      <c r="G5" s="27">
        <v>12</v>
      </c>
      <c r="H5" s="27">
        <v>16</v>
      </c>
      <c r="I5" s="27">
        <v>67</v>
      </c>
      <c r="J5" s="27">
        <v>10</v>
      </c>
      <c r="K5" s="27">
        <v>22</v>
      </c>
      <c r="L5" s="27">
        <v>22</v>
      </c>
      <c r="M5" s="27">
        <v>13</v>
      </c>
      <c r="N5" s="76">
        <v>0.64423076923076927</v>
      </c>
      <c r="O5" s="25">
        <f t="shared" ref="O5:O6" si="0">PRODUCT(I5/N5)</f>
        <v>104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1982</v>
      </c>
      <c r="C6" s="27" t="s">
        <v>47</v>
      </c>
      <c r="D6" s="29" t="s">
        <v>44</v>
      </c>
      <c r="E6" s="27">
        <v>18</v>
      </c>
      <c r="F6" s="27">
        <v>0</v>
      </c>
      <c r="G6" s="27">
        <v>7</v>
      </c>
      <c r="H6" s="27">
        <v>9</v>
      </c>
      <c r="I6" s="27">
        <v>55</v>
      </c>
      <c r="J6" s="27">
        <v>12</v>
      </c>
      <c r="K6" s="27">
        <v>20</v>
      </c>
      <c r="L6" s="27">
        <v>16</v>
      </c>
      <c r="M6" s="27">
        <v>7</v>
      </c>
      <c r="N6" s="76">
        <v>0.61111111111111116</v>
      </c>
      <c r="O6" s="25">
        <f t="shared" si="0"/>
        <v>89.999999999999986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1983</v>
      </c>
      <c r="C7" s="27" t="s">
        <v>48</v>
      </c>
      <c r="D7" s="29" t="s">
        <v>44</v>
      </c>
      <c r="E7" s="27">
        <v>14</v>
      </c>
      <c r="F7" s="27">
        <v>0</v>
      </c>
      <c r="G7" s="27">
        <v>1</v>
      </c>
      <c r="H7" s="27">
        <v>7</v>
      </c>
      <c r="I7" s="27">
        <v>23</v>
      </c>
      <c r="J7" s="27">
        <v>12</v>
      </c>
      <c r="K7" s="27">
        <v>5</v>
      </c>
      <c r="L7" s="27">
        <v>5</v>
      </c>
      <c r="M7" s="27">
        <v>1</v>
      </c>
      <c r="N7" s="76">
        <v>0.46</v>
      </c>
      <c r="O7" s="25">
        <f>PRODUCT(I7/N7)</f>
        <v>50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17" t="s">
        <v>9</v>
      </c>
      <c r="C8" s="18"/>
      <c r="D8" s="16"/>
      <c r="E8" s="19">
        <f t="shared" ref="E8:M8" si="1">SUM(E4:E7)</f>
        <v>53</v>
      </c>
      <c r="F8" s="19">
        <f t="shared" si="1"/>
        <v>1</v>
      </c>
      <c r="G8" s="19">
        <f t="shared" si="1"/>
        <v>20</v>
      </c>
      <c r="H8" s="19">
        <f t="shared" si="1"/>
        <v>36</v>
      </c>
      <c r="I8" s="19">
        <f t="shared" si="1"/>
        <v>145</v>
      </c>
      <c r="J8" s="19">
        <f t="shared" si="1"/>
        <v>34</v>
      </c>
      <c r="K8" s="19">
        <f t="shared" si="1"/>
        <v>47</v>
      </c>
      <c r="L8" s="19">
        <f t="shared" si="1"/>
        <v>43</v>
      </c>
      <c r="M8" s="19">
        <f t="shared" si="1"/>
        <v>21</v>
      </c>
      <c r="N8" s="31">
        <f>PRODUCT(I8/O8)</f>
        <v>0.59426229508196726</v>
      </c>
      <c r="O8" s="32">
        <f t="shared" ref="O8:AE8" si="2">SUM(O4:O7)</f>
        <v>244</v>
      </c>
      <c r="P8" s="19">
        <f t="shared" si="2"/>
        <v>1</v>
      </c>
      <c r="Q8" s="19">
        <f t="shared" si="2"/>
        <v>0</v>
      </c>
      <c r="R8" s="19">
        <f t="shared" si="2"/>
        <v>0</v>
      </c>
      <c r="S8" s="19">
        <f t="shared" si="2"/>
        <v>0</v>
      </c>
      <c r="T8" s="19">
        <f t="shared" si="2"/>
        <v>0</v>
      </c>
      <c r="U8" s="19">
        <f t="shared" si="2"/>
        <v>0</v>
      </c>
      <c r="V8" s="19">
        <f t="shared" si="2"/>
        <v>0</v>
      </c>
      <c r="W8" s="19">
        <f t="shared" si="2"/>
        <v>0</v>
      </c>
      <c r="X8" s="19">
        <f t="shared" si="2"/>
        <v>0</v>
      </c>
      <c r="Y8" s="19">
        <f t="shared" si="2"/>
        <v>0</v>
      </c>
      <c r="Z8" s="19">
        <f t="shared" si="2"/>
        <v>0</v>
      </c>
      <c r="AA8" s="19">
        <f t="shared" si="2"/>
        <v>0</v>
      </c>
      <c r="AB8" s="19">
        <f t="shared" si="2"/>
        <v>0</v>
      </c>
      <c r="AC8" s="19">
        <f t="shared" si="2"/>
        <v>0</v>
      </c>
      <c r="AD8" s="19">
        <f t="shared" si="2"/>
        <v>0</v>
      </c>
      <c r="AE8" s="19">
        <f t="shared" si="2"/>
        <v>1</v>
      </c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9" t="s">
        <v>2</v>
      </c>
      <c r="C9" s="33"/>
      <c r="D9" s="34">
        <v>133.69999999999999</v>
      </c>
      <c r="E9" s="1"/>
      <c r="F9" s="1"/>
      <c r="G9" s="1"/>
      <c r="H9" s="1"/>
      <c r="I9" s="1"/>
      <c r="J9" s="1"/>
      <c r="K9" s="1"/>
      <c r="L9" s="1"/>
      <c r="M9" s="1"/>
      <c r="N9" s="3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6"/>
      <c r="AE9" s="1"/>
      <c r="AF9" s="1"/>
      <c r="AG9" s="24"/>
      <c r="AH9" s="9"/>
      <c r="AI9" s="9"/>
      <c r="AJ9" s="9"/>
      <c r="AK9" s="9"/>
      <c r="AL9" s="9"/>
    </row>
    <row r="10" spans="1:38" s="10" customFormat="1" ht="15" customHeight="1" x14ac:dyDescent="0.25">
      <c r="A10" s="1"/>
      <c r="B10" s="1"/>
      <c r="C10" s="1"/>
      <c r="D10" s="25"/>
      <c r="E10" s="1"/>
      <c r="F10" s="1"/>
      <c r="G10" s="1"/>
      <c r="H10" s="1"/>
      <c r="I10" s="1"/>
      <c r="J10" s="1"/>
      <c r="K10" s="1"/>
      <c r="L10" s="1"/>
      <c r="M10" s="1"/>
      <c r="N10" s="35"/>
      <c r="O10" s="37"/>
      <c r="P10" s="1"/>
      <c r="Q10" s="38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39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3" t="s">
        <v>16</v>
      </c>
      <c r="C11" s="40"/>
      <c r="D11" s="40"/>
      <c r="E11" s="19" t="s">
        <v>4</v>
      </c>
      <c r="F11" s="19" t="s">
        <v>13</v>
      </c>
      <c r="G11" s="16" t="s">
        <v>14</v>
      </c>
      <c r="H11" s="19" t="s">
        <v>15</v>
      </c>
      <c r="I11" s="19" t="s">
        <v>3</v>
      </c>
      <c r="J11" s="1"/>
      <c r="K11" s="19" t="s">
        <v>25</v>
      </c>
      <c r="L11" s="19" t="s">
        <v>26</v>
      </c>
      <c r="M11" s="19" t="s">
        <v>27</v>
      </c>
      <c r="N11" s="31" t="s">
        <v>38</v>
      </c>
      <c r="O11" s="25"/>
      <c r="P11" s="41" t="s">
        <v>33</v>
      </c>
      <c r="Q11" s="13"/>
      <c r="R11" s="13"/>
      <c r="S11" s="13"/>
      <c r="T11" s="42"/>
      <c r="U11" s="42"/>
      <c r="V11" s="42"/>
      <c r="W11" s="42"/>
      <c r="X11" s="42"/>
      <c r="Y11" s="13"/>
      <c r="Z11" s="13"/>
      <c r="AA11" s="13"/>
      <c r="AB11" s="13"/>
      <c r="AC11" s="13"/>
      <c r="AD11" s="13"/>
      <c r="AE11" s="13"/>
      <c r="AF11" s="43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1" t="s">
        <v>17</v>
      </c>
      <c r="C12" s="13"/>
      <c r="D12" s="44"/>
      <c r="E12" s="27">
        <f>PRODUCT(E8)</f>
        <v>53</v>
      </c>
      <c r="F12" s="27">
        <f>PRODUCT(F8)</f>
        <v>1</v>
      </c>
      <c r="G12" s="27">
        <f>PRODUCT(G8)</f>
        <v>20</v>
      </c>
      <c r="H12" s="27">
        <f>PRODUCT(H8)</f>
        <v>36</v>
      </c>
      <c r="I12" s="27">
        <f>PRODUCT(I8)</f>
        <v>145</v>
      </c>
      <c r="J12" s="1"/>
      <c r="K12" s="45">
        <f>PRODUCT((F12+G12)/E12)</f>
        <v>0.39622641509433965</v>
      </c>
      <c r="L12" s="45">
        <f>PRODUCT(H12/E12)</f>
        <v>0.67924528301886788</v>
      </c>
      <c r="M12" s="45">
        <f>PRODUCT(I12/E12)</f>
        <v>2.7358490566037736</v>
      </c>
      <c r="N12" s="30">
        <f>PRODUCT(N8)</f>
        <v>0.59426229508196726</v>
      </c>
      <c r="O12" s="25">
        <f>PRODUCT(O8)</f>
        <v>244</v>
      </c>
      <c r="P12" s="46" t="s">
        <v>34</v>
      </c>
      <c r="Q12" s="47"/>
      <c r="R12" s="47"/>
      <c r="S12" s="48" t="s">
        <v>52</v>
      </c>
      <c r="T12" s="48"/>
      <c r="U12" s="48"/>
      <c r="V12" s="48"/>
      <c r="W12" s="48"/>
      <c r="X12" s="48"/>
      <c r="Y12" s="48"/>
      <c r="Z12" s="48"/>
      <c r="AA12" s="48"/>
      <c r="AB12" s="49" t="s">
        <v>39</v>
      </c>
      <c r="AC12" s="49"/>
      <c r="AD12" s="49"/>
      <c r="AE12" s="49"/>
      <c r="AF12" s="77" t="s">
        <v>55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0" t="s">
        <v>18</v>
      </c>
      <c r="C13" s="51"/>
      <c r="D13" s="52"/>
      <c r="E13" s="27">
        <f>PRODUCT(P8)</f>
        <v>1</v>
      </c>
      <c r="F13" s="27">
        <f>PRODUCT(Q8)</f>
        <v>0</v>
      </c>
      <c r="G13" s="27">
        <f>PRODUCT(R8)</f>
        <v>0</v>
      </c>
      <c r="H13" s="27">
        <f>PRODUCT(S8)</f>
        <v>0</v>
      </c>
      <c r="I13" s="27"/>
      <c r="J13" s="1"/>
      <c r="K13" s="45">
        <f>PRODUCT((F13+G13)/E13)</f>
        <v>0</v>
      </c>
      <c r="L13" s="45">
        <f>PRODUCT(H13/E13)</f>
        <v>0</v>
      </c>
      <c r="M13" s="45"/>
      <c r="N13" s="30"/>
      <c r="O13" s="25"/>
      <c r="P13" s="53" t="s">
        <v>35</v>
      </c>
      <c r="Q13" s="54"/>
      <c r="R13" s="54"/>
      <c r="S13" s="55" t="s">
        <v>54</v>
      </c>
      <c r="T13" s="55"/>
      <c r="U13" s="55"/>
      <c r="V13" s="55"/>
      <c r="W13" s="55"/>
      <c r="X13" s="55"/>
      <c r="Y13" s="55"/>
      <c r="Z13" s="55"/>
      <c r="AA13" s="55"/>
      <c r="AB13" s="56" t="s">
        <v>41</v>
      </c>
      <c r="AC13" s="56"/>
      <c r="AD13" s="56"/>
      <c r="AE13" s="56"/>
      <c r="AF13" s="78" t="s">
        <v>56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7" t="s">
        <v>19</v>
      </c>
      <c r="C14" s="58"/>
      <c r="D14" s="59"/>
      <c r="E14" s="28"/>
      <c r="F14" s="28"/>
      <c r="G14" s="28"/>
      <c r="H14" s="28"/>
      <c r="I14" s="28"/>
      <c r="J14" s="1"/>
      <c r="K14" s="60"/>
      <c r="L14" s="60"/>
      <c r="M14" s="60"/>
      <c r="N14" s="61"/>
      <c r="O14" s="25"/>
      <c r="P14" s="53" t="s">
        <v>36</v>
      </c>
      <c r="Q14" s="54"/>
      <c r="R14" s="54"/>
      <c r="S14" s="55" t="s">
        <v>53</v>
      </c>
      <c r="T14" s="55"/>
      <c r="U14" s="55"/>
      <c r="V14" s="55"/>
      <c r="W14" s="55"/>
      <c r="X14" s="55"/>
      <c r="Y14" s="55"/>
      <c r="Z14" s="55"/>
      <c r="AA14" s="55"/>
      <c r="AB14" s="56" t="s">
        <v>50</v>
      </c>
      <c r="AC14" s="56"/>
      <c r="AD14" s="56"/>
      <c r="AE14" s="56"/>
      <c r="AF14" s="78" t="s">
        <v>59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62" t="s">
        <v>20</v>
      </c>
      <c r="C15" s="63"/>
      <c r="D15" s="64"/>
      <c r="E15" s="19">
        <f>SUM(E12:E14)</f>
        <v>54</v>
      </c>
      <c r="F15" s="19">
        <f>SUM(F12:F14)</f>
        <v>1</v>
      </c>
      <c r="G15" s="19">
        <f>SUM(G12:G14)</f>
        <v>20</v>
      </c>
      <c r="H15" s="19">
        <f>SUM(H12:H14)</f>
        <v>36</v>
      </c>
      <c r="I15" s="19">
        <f>SUM(I12:I14)</f>
        <v>145</v>
      </c>
      <c r="J15" s="1"/>
      <c r="K15" s="65">
        <f>PRODUCT((F15+G15)/E15)</f>
        <v>0.3888888888888889</v>
      </c>
      <c r="L15" s="65">
        <f>PRODUCT(H15/E15)</f>
        <v>0.66666666666666663</v>
      </c>
      <c r="M15" s="65">
        <f>PRODUCT(I15/E15)</f>
        <v>2.6851851851851851</v>
      </c>
      <c r="N15" s="31">
        <f>PRODUCT(I15/O15)</f>
        <v>0.59426229508196726</v>
      </c>
      <c r="O15" s="25">
        <f>SUM(O12:O14)</f>
        <v>244</v>
      </c>
      <c r="P15" s="66" t="s">
        <v>37</v>
      </c>
      <c r="Q15" s="67"/>
      <c r="R15" s="67"/>
      <c r="S15" s="68" t="s">
        <v>58</v>
      </c>
      <c r="T15" s="68"/>
      <c r="U15" s="68"/>
      <c r="V15" s="68"/>
      <c r="W15" s="68"/>
      <c r="X15" s="68"/>
      <c r="Y15" s="68"/>
      <c r="Z15" s="68"/>
      <c r="AA15" s="68"/>
      <c r="AB15" s="69" t="s">
        <v>57</v>
      </c>
      <c r="AC15" s="69"/>
      <c r="AD15" s="69"/>
      <c r="AE15" s="69"/>
      <c r="AF15" s="79" t="s">
        <v>51</v>
      </c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36"/>
      <c r="C16" s="36"/>
      <c r="D16" s="36"/>
      <c r="E16" s="36"/>
      <c r="F16" s="36"/>
      <c r="G16" s="36"/>
      <c r="H16" s="36"/>
      <c r="I16" s="36"/>
      <c r="J16" s="1"/>
      <c r="K16" s="36"/>
      <c r="L16" s="36"/>
      <c r="M16" s="36"/>
      <c r="N16" s="35"/>
      <c r="O16" s="25"/>
      <c r="P16" s="1"/>
      <c r="Q16" s="38"/>
      <c r="R16" s="1"/>
      <c r="S16" s="1"/>
      <c r="T16" s="25"/>
      <c r="U16" s="25"/>
      <c r="V16" s="70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 t="s">
        <v>40</v>
      </c>
      <c r="C17" s="1"/>
      <c r="D17" s="1" t="s">
        <v>49</v>
      </c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s="71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s="71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71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s="71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s="71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s="71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71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71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71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71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71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71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71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71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71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71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71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71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71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71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71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71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38"/>
      <c r="R40" s="1"/>
      <c r="S40" s="1"/>
      <c r="T40" s="25"/>
      <c r="U40" s="25"/>
      <c r="V40" s="70"/>
      <c r="W40" s="1"/>
      <c r="X40" s="1"/>
      <c r="Y40" s="1"/>
      <c r="Z40" s="1"/>
      <c r="AA40" s="1"/>
      <c r="AB40" s="1"/>
      <c r="AC40" s="1"/>
      <c r="AD40" s="1"/>
      <c r="AE40" s="1"/>
      <c r="AF40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95" customWidth="1"/>
    <col min="2" max="2" width="29.7109375" style="96" customWidth="1"/>
    <col min="3" max="3" width="21.5703125" style="97" customWidth="1"/>
    <col min="4" max="4" width="10.5703125" style="98" customWidth="1"/>
    <col min="5" max="5" width="8" style="98" customWidth="1"/>
    <col min="6" max="6" width="0.7109375" style="37" customWidth="1"/>
    <col min="7" max="11" width="5.28515625" style="97" customWidth="1"/>
    <col min="12" max="12" width="6.42578125" style="97" customWidth="1"/>
    <col min="13" max="16" width="5.28515625" style="97" customWidth="1"/>
    <col min="17" max="21" width="6.7109375" style="97" customWidth="1"/>
    <col min="22" max="22" width="10.85546875" style="97" customWidth="1"/>
    <col min="23" max="23" width="19.7109375" style="98" customWidth="1"/>
    <col min="24" max="24" width="9.7109375" style="97" customWidth="1"/>
    <col min="25" max="30" width="9.140625" style="99"/>
  </cols>
  <sheetData>
    <row r="1" spans="1:30" ht="18.75" x14ac:dyDescent="0.3">
      <c r="A1" s="9"/>
      <c r="B1" s="80" t="s">
        <v>60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2"/>
      <c r="X1" s="83"/>
      <c r="Y1" s="84"/>
      <c r="Z1" s="84"/>
      <c r="AA1" s="84"/>
      <c r="AB1" s="84"/>
      <c r="AC1" s="84"/>
      <c r="AD1" s="84"/>
    </row>
    <row r="2" spans="1:30" x14ac:dyDescent="0.25">
      <c r="A2" s="9"/>
      <c r="B2" s="100" t="s">
        <v>42</v>
      </c>
      <c r="C2" s="101" t="s">
        <v>46</v>
      </c>
      <c r="D2" s="85"/>
      <c r="E2" s="86"/>
      <c r="F2" s="12"/>
      <c r="G2" s="86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6"/>
      <c r="X2" s="43"/>
      <c r="Y2" s="84"/>
      <c r="Z2" s="84"/>
      <c r="AA2" s="84"/>
      <c r="AB2" s="84"/>
      <c r="AC2" s="84"/>
      <c r="AD2" s="84"/>
    </row>
    <row r="3" spans="1:30" x14ac:dyDescent="0.25">
      <c r="A3" s="9"/>
      <c r="B3" s="87" t="s">
        <v>61</v>
      </c>
      <c r="C3" s="23" t="s">
        <v>62</v>
      </c>
      <c r="D3" s="88" t="s">
        <v>63</v>
      </c>
      <c r="E3" s="89" t="s">
        <v>1</v>
      </c>
      <c r="F3" s="25"/>
      <c r="G3" s="90" t="s">
        <v>64</v>
      </c>
      <c r="H3" s="91" t="s">
        <v>65</v>
      </c>
      <c r="I3" s="91" t="s">
        <v>31</v>
      </c>
      <c r="J3" s="18" t="s">
        <v>66</v>
      </c>
      <c r="K3" s="92" t="s">
        <v>67</v>
      </c>
      <c r="L3" s="92" t="s">
        <v>68</v>
      </c>
      <c r="M3" s="90" t="s">
        <v>69</v>
      </c>
      <c r="N3" s="90" t="s">
        <v>30</v>
      </c>
      <c r="O3" s="91" t="s">
        <v>70</v>
      </c>
      <c r="P3" s="90" t="s">
        <v>65</v>
      </c>
      <c r="Q3" s="90" t="s">
        <v>3</v>
      </c>
      <c r="R3" s="90">
        <v>1</v>
      </c>
      <c r="S3" s="90">
        <v>2</v>
      </c>
      <c r="T3" s="90">
        <v>3</v>
      </c>
      <c r="U3" s="90" t="s">
        <v>71</v>
      </c>
      <c r="V3" s="18" t="s">
        <v>21</v>
      </c>
      <c r="W3" s="17" t="s">
        <v>72</v>
      </c>
      <c r="X3" s="17" t="s">
        <v>73</v>
      </c>
      <c r="Y3" s="84"/>
      <c r="Z3" s="84"/>
      <c r="AA3" s="84"/>
      <c r="AB3" s="84"/>
      <c r="AC3" s="84"/>
      <c r="AD3" s="84"/>
    </row>
    <row r="4" spans="1:30" x14ac:dyDescent="0.25">
      <c r="A4" s="9"/>
      <c r="B4" s="103" t="s">
        <v>74</v>
      </c>
      <c r="C4" s="104" t="s">
        <v>75</v>
      </c>
      <c r="D4" s="105" t="s">
        <v>76</v>
      </c>
      <c r="E4" s="106" t="s">
        <v>44</v>
      </c>
      <c r="F4" s="102"/>
      <c r="G4" s="107"/>
      <c r="H4" s="108"/>
      <c r="I4" s="108">
        <v>1</v>
      </c>
      <c r="J4" s="109" t="s">
        <v>77</v>
      </c>
      <c r="K4" s="109">
        <v>3</v>
      </c>
      <c r="L4" s="109" t="s">
        <v>78</v>
      </c>
      <c r="M4" s="109">
        <v>1</v>
      </c>
      <c r="N4" s="107">
        <v>1</v>
      </c>
      <c r="O4" s="108"/>
      <c r="P4" s="107">
        <v>3</v>
      </c>
      <c r="Q4" s="110" t="s">
        <v>80</v>
      </c>
      <c r="R4" s="110" t="s">
        <v>81</v>
      </c>
      <c r="S4" s="110" t="s">
        <v>82</v>
      </c>
      <c r="T4" s="110" t="s">
        <v>83</v>
      </c>
      <c r="U4" s="110" t="s">
        <v>81</v>
      </c>
      <c r="V4" s="111">
        <v>0.75</v>
      </c>
      <c r="W4" s="112" t="s">
        <v>79</v>
      </c>
      <c r="X4" s="107"/>
      <c r="Y4" s="84"/>
      <c r="Z4" s="84"/>
      <c r="AA4" s="84"/>
      <c r="AB4" s="84"/>
      <c r="AC4" s="84"/>
      <c r="AD4" s="84"/>
    </row>
    <row r="5" spans="1:30" x14ac:dyDescent="0.25">
      <c r="A5" s="24"/>
      <c r="B5" s="113"/>
      <c r="C5" s="114"/>
      <c r="D5" s="115"/>
      <c r="E5" s="116"/>
      <c r="F5" s="117"/>
      <c r="G5" s="114"/>
      <c r="H5" s="114"/>
      <c r="I5" s="114"/>
      <c r="J5" s="118"/>
      <c r="K5" s="118"/>
      <c r="L5" s="118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5"/>
      <c r="X5" s="119"/>
      <c r="Y5" s="84"/>
      <c r="Z5" s="84"/>
      <c r="AA5" s="84"/>
      <c r="AB5" s="84"/>
      <c r="AC5" s="84"/>
      <c r="AD5" s="84"/>
    </row>
    <row r="6" spans="1:30" x14ac:dyDescent="0.25">
      <c r="A6" s="24"/>
      <c r="B6" s="93"/>
      <c r="C6" s="1"/>
      <c r="D6" s="93"/>
      <c r="E6" s="94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93"/>
      <c r="X6" s="1"/>
      <c r="Y6" s="84"/>
      <c r="Z6" s="84"/>
      <c r="AA6" s="84"/>
      <c r="AB6" s="84"/>
      <c r="AC6" s="84"/>
      <c r="AD6" s="84"/>
    </row>
    <row r="7" spans="1:30" x14ac:dyDescent="0.25">
      <c r="A7" s="24"/>
      <c r="B7" s="93"/>
      <c r="C7" s="1"/>
      <c r="D7" s="93"/>
      <c r="E7" s="94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93"/>
      <c r="X7" s="1"/>
      <c r="Y7" s="84"/>
      <c r="Z7" s="84"/>
      <c r="AA7" s="84"/>
      <c r="AB7" s="84"/>
      <c r="AC7" s="84"/>
      <c r="AD7" s="84"/>
    </row>
    <row r="8" spans="1:30" x14ac:dyDescent="0.25">
      <c r="A8" s="24"/>
      <c r="B8" s="93"/>
      <c r="C8" s="1"/>
      <c r="D8" s="93"/>
      <c r="E8" s="94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93"/>
      <c r="X8" s="1"/>
      <c r="Y8" s="84"/>
      <c r="Z8" s="84"/>
      <c r="AA8" s="84"/>
      <c r="AB8" s="84"/>
      <c r="AC8" s="84"/>
      <c r="AD8" s="84"/>
    </row>
    <row r="9" spans="1:30" x14ac:dyDescent="0.25">
      <c r="A9" s="24"/>
      <c r="B9" s="93"/>
      <c r="C9" s="1"/>
      <c r="D9" s="93"/>
      <c r="E9" s="94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93"/>
      <c r="X9" s="1"/>
      <c r="Y9" s="84"/>
      <c r="Z9" s="84"/>
      <c r="AA9" s="84"/>
      <c r="AB9" s="84"/>
      <c r="AC9" s="84"/>
      <c r="AD9" s="84"/>
    </row>
    <row r="10" spans="1:30" x14ac:dyDescent="0.25">
      <c r="A10" s="24"/>
      <c r="B10" s="93"/>
      <c r="C10" s="1"/>
      <c r="D10" s="93"/>
      <c r="E10" s="94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93"/>
      <c r="X10" s="1"/>
      <c r="Y10" s="84"/>
      <c r="Z10" s="84"/>
      <c r="AA10" s="84"/>
      <c r="AB10" s="84"/>
      <c r="AC10" s="84"/>
      <c r="AD10" s="84"/>
    </row>
    <row r="11" spans="1:30" x14ac:dyDescent="0.25">
      <c r="A11" s="24"/>
      <c r="B11" s="93"/>
      <c r="C11" s="1"/>
      <c r="D11" s="93"/>
      <c r="E11" s="94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93"/>
      <c r="X11" s="1"/>
      <c r="Y11" s="84"/>
      <c r="Z11" s="84"/>
      <c r="AA11" s="84"/>
      <c r="AB11" s="84"/>
      <c r="AC11" s="84"/>
      <c r="AD11" s="84"/>
    </row>
    <row r="12" spans="1:30" x14ac:dyDescent="0.25">
      <c r="A12" s="24"/>
      <c r="B12" s="93"/>
      <c r="C12" s="1"/>
      <c r="D12" s="93"/>
      <c r="E12" s="94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93"/>
      <c r="X12" s="1"/>
      <c r="Y12" s="84"/>
      <c r="Z12" s="84"/>
      <c r="AA12" s="84"/>
      <c r="AB12" s="84"/>
      <c r="AC12" s="84"/>
      <c r="AD12" s="84"/>
    </row>
    <row r="13" spans="1:30" x14ac:dyDescent="0.25">
      <c r="A13" s="24"/>
      <c r="B13" s="93"/>
      <c r="C13" s="1"/>
      <c r="D13" s="93"/>
      <c r="E13" s="94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93"/>
      <c r="X13" s="1"/>
      <c r="Y13" s="84"/>
      <c r="Z13" s="84"/>
      <c r="AA13" s="84"/>
      <c r="AB13" s="84"/>
      <c r="AC13" s="84"/>
      <c r="AD13" s="84"/>
    </row>
    <row r="14" spans="1:30" x14ac:dyDescent="0.25">
      <c r="A14" s="24"/>
      <c r="B14" s="93"/>
      <c r="C14" s="1"/>
      <c r="D14" s="93"/>
      <c r="E14" s="94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93"/>
      <c r="X14" s="1"/>
      <c r="Y14" s="84"/>
      <c r="Z14" s="84"/>
      <c r="AA14" s="84"/>
      <c r="AB14" s="84"/>
      <c r="AC14" s="84"/>
      <c r="AD14" s="84"/>
    </row>
    <row r="15" spans="1:30" x14ac:dyDescent="0.25">
      <c r="A15" s="24"/>
      <c r="B15" s="93"/>
      <c r="C15" s="1"/>
      <c r="D15" s="93"/>
      <c r="E15" s="94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93"/>
      <c r="X15" s="1"/>
      <c r="Y15" s="84"/>
      <c r="Z15" s="84"/>
      <c r="AA15" s="84"/>
      <c r="AB15" s="84"/>
      <c r="AC15" s="84"/>
      <c r="AD15" s="84"/>
    </row>
    <row r="16" spans="1:30" x14ac:dyDescent="0.25">
      <c r="A16" s="24"/>
      <c r="B16" s="93"/>
      <c r="C16" s="1"/>
      <c r="D16" s="93"/>
      <c r="E16" s="94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93"/>
      <c r="X16" s="1"/>
      <c r="Y16" s="84"/>
      <c r="Z16" s="84"/>
      <c r="AA16" s="84"/>
      <c r="AB16" s="84"/>
      <c r="AC16" s="84"/>
      <c r="AD16" s="84"/>
    </row>
    <row r="17" spans="1:30" x14ac:dyDescent="0.25">
      <c r="A17" s="24"/>
      <c r="B17" s="93"/>
      <c r="C17" s="1"/>
      <c r="D17" s="93"/>
      <c r="E17" s="94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93"/>
      <c r="X17" s="1"/>
      <c r="Y17" s="84"/>
      <c r="Z17" s="84"/>
      <c r="AA17" s="84"/>
      <c r="AB17" s="84"/>
      <c r="AC17" s="84"/>
      <c r="AD17" s="84"/>
    </row>
    <row r="18" spans="1:30" x14ac:dyDescent="0.25">
      <c r="A18" s="24"/>
      <c r="B18" s="93"/>
      <c r="C18" s="1"/>
      <c r="D18" s="93"/>
      <c r="E18" s="94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93"/>
      <c r="X18" s="1"/>
      <c r="Y18" s="84"/>
      <c r="Z18" s="84"/>
      <c r="AA18" s="84"/>
      <c r="AB18" s="84"/>
      <c r="AC18" s="84"/>
      <c r="AD18" s="84"/>
    </row>
    <row r="19" spans="1:30" x14ac:dyDescent="0.25">
      <c r="A19" s="24"/>
      <c r="B19" s="93"/>
      <c r="C19" s="1"/>
      <c r="D19" s="93"/>
      <c r="E19" s="94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93"/>
      <c r="X19" s="1"/>
      <c r="Y19" s="84"/>
      <c r="Z19" s="84"/>
      <c r="AA19" s="84"/>
      <c r="AB19" s="84"/>
      <c r="AC19" s="84"/>
      <c r="AD19" s="84"/>
    </row>
    <row r="20" spans="1:30" x14ac:dyDescent="0.25">
      <c r="A20" s="24"/>
      <c r="B20" s="93"/>
      <c r="C20" s="1"/>
      <c r="D20" s="93"/>
      <c r="E20" s="94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93"/>
      <c r="X20" s="1"/>
      <c r="Y20" s="84"/>
      <c r="Z20" s="84"/>
      <c r="AA20" s="84"/>
      <c r="AB20" s="84"/>
      <c r="AC20" s="84"/>
      <c r="AD20" s="84"/>
    </row>
    <row r="21" spans="1:30" x14ac:dyDescent="0.25">
      <c r="A21" s="24"/>
      <c r="B21" s="93"/>
      <c r="C21" s="1"/>
      <c r="D21" s="93"/>
      <c r="E21" s="94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93"/>
      <c r="X21" s="1"/>
      <c r="Y21" s="84"/>
      <c r="Z21" s="84"/>
      <c r="AA21" s="84"/>
      <c r="AB21" s="84"/>
      <c r="AC21" s="84"/>
      <c r="AD21" s="84"/>
    </row>
    <row r="22" spans="1:30" x14ac:dyDescent="0.25">
      <c r="A22" s="24"/>
      <c r="B22" s="93"/>
      <c r="C22" s="1"/>
      <c r="D22" s="93"/>
      <c r="E22" s="94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93"/>
      <c r="X22" s="1"/>
      <c r="Y22" s="84"/>
      <c r="Z22" s="84"/>
      <c r="AA22" s="84"/>
      <c r="AB22" s="84"/>
      <c r="AC22" s="84"/>
      <c r="AD22" s="84"/>
    </row>
    <row r="23" spans="1:30" x14ac:dyDescent="0.25">
      <c r="A23" s="24"/>
      <c r="B23" s="93"/>
      <c r="C23" s="1"/>
      <c r="D23" s="93"/>
      <c r="E23" s="94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93"/>
      <c r="X23" s="1"/>
      <c r="Y23" s="84"/>
      <c r="Z23" s="84"/>
      <c r="AA23" s="84"/>
      <c r="AB23" s="84"/>
      <c r="AC23" s="84"/>
      <c r="AD23" s="84"/>
    </row>
    <row r="24" spans="1:30" x14ac:dyDescent="0.25">
      <c r="A24" s="24"/>
      <c r="B24" s="93"/>
      <c r="C24" s="1"/>
      <c r="D24" s="93"/>
      <c r="E24" s="94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93"/>
      <c r="X24" s="1"/>
      <c r="Y24" s="84"/>
      <c r="Z24" s="84"/>
      <c r="AA24" s="84"/>
      <c r="AB24" s="84"/>
      <c r="AC24" s="84"/>
      <c r="AD24" s="84"/>
    </row>
    <row r="25" spans="1:30" x14ac:dyDescent="0.25">
      <c r="A25" s="24"/>
      <c r="B25" s="93"/>
      <c r="C25" s="1"/>
      <c r="D25" s="93"/>
      <c r="E25" s="94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93"/>
      <c r="X25" s="1"/>
      <c r="Y25" s="84"/>
      <c r="Z25" s="84"/>
      <c r="AA25" s="84"/>
      <c r="AB25" s="84"/>
      <c r="AC25" s="84"/>
      <c r="AD25" s="84"/>
    </row>
    <row r="26" spans="1:30" x14ac:dyDescent="0.25">
      <c r="A26" s="24"/>
      <c r="B26" s="93"/>
      <c r="C26" s="1"/>
      <c r="D26" s="93"/>
      <c r="E26" s="94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93"/>
      <c r="X26" s="1"/>
      <c r="Y26" s="84"/>
      <c r="Z26" s="84"/>
      <c r="AA26" s="84"/>
      <c r="AB26" s="84"/>
      <c r="AC26" s="84"/>
      <c r="AD26" s="84"/>
    </row>
    <row r="27" spans="1:30" x14ac:dyDescent="0.25">
      <c r="A27" s="24"/>
      <c r="B27" s="93"/>
      <c r="C27" s="1"/>
      <c r="D27" s="93"/>
      <c r="E27" s="94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93"/>
      <c r="X27" s="1"/>
      <c r="Y27" s="84"/>
      <c r="Z27" s="84"/>
      <c r="AA27" s="84"/>
      <c r="AB27" s="84"/>
      <c r="AC27" s="84"/>
      <c r="AD27" s="84"/>
    </row>
    <row r="28" spans="1:30" x14ac:dyDescent="0.25">
      <c r="A28" s="24"/>
      <c r="B28" s="93"/>
      <c r="C28" s="1"/>
      <c r="D28" s="93"/>
      <c r="E28" s="94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93"/>
      <c r="X28" s="1"/>
      <c r="Y28" s="84"/>
      <c r="Z28" s="84"/>
      <c r="AA28" s="84"/>
      <c r="AB28" s="84"/>
      <c r="AC28" s="84"/>
      <c r="AD28" s="84"/>
    </row>
    <row r="29" spans="1:30" x14ac:dyDescent="0.25">
      <c r="A29" s="24"/>
      <c r="B29" s="93"/>
      <c r="C29" s="1"/>
      <c r="D29" s="93"/>
      <c r="E29" s="94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93"/>
      <c r="X29" s="1"/>
      <c r="Y29" s="84"/>
      <c r="Z29" s="84"/>
      <c r="AA29" s="84"/>
      <c r="AB29" s="84"/>
      <c r="AC29" s="84"/>
      <c r="AD29" s="84"/>
    </row>
    <row r="30" spans="1:30" x14ac:dyDescent="0.25">
      <c r="A30" s="24"/>
      <c r="B30" s="93"/>
      <c r="C30" s="1"/>
      <c r="D30" s="93"/>
      <c r="E30" s="94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93"/>
      <c r="X30" s="1"/>
      <c r="Y30" s="84"/>
      <c r="Z30" s="84"/>
      <c r="AA30" s="84"/>
      <c r="AB30" s="84"/>
      <c r="AC30" s="84"/>
      <c r="AD30" s="84"/>
    </row>
    <row r="31" spans="1:30" x14ac:dyDescent="0.25">
      <c r="A31" s="24"/>
      <c r="B31" s="93"/>
      <c r="C31" s="1"/>
      <c r="D31" s="93"/>
      <c r="E31" s="94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93"/>
      <c r="X31" s="1"/>
      <c r="Y31" s="84"/>
      <c r="Z31" s="84"/>
      <c r="AA31" s="84"/>
      <c r="AB31" s="84"/>
      <c r="AC31" s="84"/>
      <c r="AD31" s="84"/>
    </row>
    <row r="32" spans="1:30" x14ac:dyDescent="0.25">
      <c r="A32" s="24"/>
      <c r="B32" s="93"/>
      <c r="C32" s="1"/>
      <c r="D32" s="93"/>
      <c r="E32" s="94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93"/>
      <c r="X32" s="1"/>
      <c r="Y32" s="84"/>
      <c r="Z32" s="84"/>
      <c r="AA32" s="84"/>
      <c r="AB32" s="84"/>
      <c r="AC32" s="84"/>
      <c r="AD32" s="84"/>
    </row>
    <row r="33" spans="1:30" x14ac:dyDescent="0.25">
      <c r="A33" s="24"/>
      <c r="B33" s="93"/>
      <c r="C33" s="1"/>
      <c r="D33" s="93"/>
      <c r="E33" s="94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93"/>
      <c r="X33" s="1"/>
      <c r="Y33" s="84"/>
      <c r="Z33" s="84"/>
      <c r="AA33" s="84"/>
      <c r="AB33" s="84"/>
      <c r="AC33" s="84"/>
      <c r="AD33" s="84"/>
    </row>
    <row r="34" spans="1:30" x14ac:dyDescent="0.25">
      <c r="A34" s="24"/>
      <c r="B34" s="93"/>
      <c r="C34" s="1"/>
      <c r="D34" s="93"/>
      <c r="E34" s="94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93"/>
      <c r="X34" s="1"/>
      <c r="Y34" s="84"/>
      <c r="Z34" s="84"/>
      <c r="AA34" s="84"/>
      <c r="AB34" s="84"/>
      <c r="AC34" s="84"/>
      <c r="AD34" s="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2019-01-27T23:28:51Z</dcterms:modified>
</cp:coreProperties>
</file>