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4" i="3" l="1"/>
  <c r="N24" i="3"/>
  <c r="M24" i="3"/>
  <c r="L24" i="3"/>
  <c r="K23" i="3"/>
  <c r="K26" i="3" s="1"/>
  <c r="AS20" i="3"/>
  <c r="AQ20" i="3"/>
  <c r="AP20" i="3"/>
  <c r="AO20" i="3"/>
  <c r="AN20" i="3"/>
  <c r="AM20" i="3"/>
  <c r="AG20" i="3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AR20" i="3" l="1"/>
  <c r="K25" i="3"/>
  <c r="F25" i="3"/>
  <c r="N25" i="3" s="1"/>
  <c r="H25" i="3"/>
  <c r="O26" i="3"/>
  <c r="O25" i="3"/>
  <c r="J25" i="3"/>
  <c r="M25" i="3"/>
  <c r="H26" i="3"/>
  <c r="M26" i="3" s="1"/>
  <c r="AF20" i="3"/>
  <c r="L25" i="3" l="1"/>
  <c r="F26" i="3"/>
  <c r="L26" i="3" s="1"/>
  <c r="N26" i="3" l="1"/>
</calcChain>
</file>

<file path=xl/sharedStrings.xml><?xml version="1.0" encoding="utf-8"?>
<sst xmlns="http://schemas.openxmlformats.org/spreadsheetml/2006/main" count="125" uniqueCount="61">
  <si>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</si>
  <si>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</si>
  <si>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</si>
  <si>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</si>
  <si>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</si>
  <si>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</si>
  <si>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</si>
  <si>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</si>
  <si>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</si>
  <si>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</si>
  <si>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</si>
  <si>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</si>
  <si>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</si>
  <si>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</si>
  <si>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</si>
  <si>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</si>
  <si>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KoKi = Kokkolan Kiri  (1962)</t>
  </si>
  <si>
    <t>8.</t>
  </si>
  <si>
    <t>HoNsU</t>
  </si>
  <si>
    <t>16.1.1969</t>
  </si>
  <si>
    <t>Janne Petäjä</t>
  </si>
  <si>
    <t>KoKi</t>
  </si>
  <si>
    <t>Kimmot</t>
  </si>
  <si>
    <t>Kimmot = Kinnulan Kimmot  (1948),  kasvattajaseura</t>
  </si>
  <si>
    <t>HoNsU = Hongikon Nuorisoseuran Urheilijat  (1948)</t>
  </si>
  <si>
    <t>5.</t>
  </si>
  <si>
    <t>2.</t>
  </si>
  <si>
    <t>3.</t>
  </si>
  <si>
    <t>6.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</si>
  <si>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</si>
  <si>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</si>
  <si>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</si>
  <si>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</si>
  <si>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</si>
  <si>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</si>
  <si>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</si>
  <si>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</si>
  <si>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</si>
  <si>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</si>
  <si>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</si>
  <si>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</si>
  <si>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</si>
  <si>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1985  Lohja</t>
  </si>
  <si>
    <t xml:space="preserve"> 20-3</t>
  </si>
  <si>
    <t>Itä</t>
  </si>
  <si>
    <t>Veijo Hänninen</t>
  </si>
  <si>
    <t xml:space="preserve"> ITÄ - LÄNSI - KORTTI</t>
  </si>
  <si>
    <t>7.</t>
  </si>
  <si>
    <t>4.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</si>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</sst>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20</v>
      </c>
      <c r="C1" s="4"/>
      <c r="D1" s="5"/>
      <c r="E1" s="6" t="s">
        <v>19</v>
      </c>
      <c r="F1" s="76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77"/>
      <c r="L2" s="20" t="s">
        <v>50</v>
      </c>
      <c r="M2" s="12"/>
      <c r="N2" s="12"/>
      <c r="O2" s="19"/>
      <c r="P2" s="17"/>
      <c r="Q2" s="20" t="s">
        <v>51</v>
      </c>
      <c r="R2" s="12"/>
      <c r="S2" s="12"/>
      <c r="T2" s="12"/>
      <c r="U2" s="18"/>
      <c r="V2" s="19"/>
      <c r="W2" s="17"/>
      <c r="X2" s="78" t="s">
        <v>52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53</v>
      </c>
      <c r="AI2" s="12"/>
      <c r="AJ2" s="12"/>
      <c r="AK2" s="19"/>
      <c r="AL2" s="17"/>
      <c r="AM2" s="20" t="s">
        <v>51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54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54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82"/>
      <c r="E4" s="25"/>
      <c r="F4" s="25"/>
      <c r="G4" s="25"/>
      <c r="H4" s="42"/>
      <c r="I4" s="25"/>
      <c r="J4" s="83"/>
      <c r="K4" s="24"/>
      <c r="L4" s="84"/>
      <c r="M4" s="16"/>
      <c r="N4" s="16"/>
      <c r="O4" s="16"/>
      <c r="P4" s="21"/>
      <c r="Q4" s="25"/>
      <c r="R4" s="25"/>
      <c r="S4" s="42"/>
      <c r="T4" s="25"/>
      <c r="U4" s="25"/>
      <c r="V4" s="85"/>
      <c r="W4" s="24"/>
      <c r="X4" s="25">
        <v>1987</v>
      </c>
      <c r="Y4" s="43" t="s">
        <v>27</v>
      </c>
      <c r="Z4" s="82" t="s">
        <v>22</v>
      </c>
      <c r="AA4" s="25"/>
      <c r="AB4" s="25"/>
      <c r="AC4" s="25"/>
      <c r="AD4" s="42"/>
      <c r="AE4" s="25"/>
      <c r="AF4" s="8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82"/>
      <c r="E5" s="25"/>
      <c r="F5" s="25"/>
      <c r="G5" s="25"/>
      <c r="H5" s="42"/>
      <c r="I5" s="25"/>
      <c r="J5" s="83"/>
      <c r="K5" s="24"/>
      <c r="L5" s="84"/>
      <c r="M5" s="16"/>
      <c r="N5" s="16"/>
      <c r="O5" s="16"/>
      <c r="P5" s="21"/>
      <c r="Q5" s="25"/>
      <c r="R5" s="25"/>
      <c r="S5" s="42"/>
      <c r="T5" s="25"/>
      <c r="U5" s="25"/>
      <c r="V5" s="85"/>
      <c r="W5" s="24"/>
      <c r="X5" s="25">
        <v>1988</v>
      </c>
      <c r="Y5" s="43" t="s">
        <v>27</v>
      </c>
      <c r="Z5" s="82" t="s">
        <v>22</v>
      </c>
      <c r="AA5" s="25"/>
      <c r="AB5" s="25"/>
      <c r="AC5" s="25"/>
      <c r="AD5" s="42"/>
      <c r="AE5" s="25"/>
      <c r="AF5" s="8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82"/>
      <c r="E6" s="25"/>
      <c r="F6" s="25"/>
      <c r="G6" s="25"/>
      <c r="H6" s="42"/>
      <c r="I6" s="25"/>
      <c r="J6" s="83"/>
      <c r="K6" s="24"/>
      <c r="L6" s="84"/>
      <c r="M6" s="16"/>
      <c r="N6" s="16"/>
      <c r="O6" s="16"/>
      <c r="P6" s="21"/>
      <c r="Q6" s="25"/>
      <c r="R6" s="25"/>
      <c r="S6" s="42"/>
      <c r="T6" s="25"/>
      <c r="U6" s="25"/>
      <c r="V6" s="85"/>
      <c r="W6" s="24"/>
      <c r="X6" s="25">
        <v>1989</v>
      </c>
      <c r="Y6" s="43" t="s">
        <v>48</v>
      </c>
      <c r="Z6" s="82" t="s">
        <v>22</v>
      </c>
      <c r="AA6" s="25"/>
      <c r="AB6" s="25"/>
      <c r="AC6" s="25"/>
      <c r="AD6" s="42"/>
      <c r="AE6" s="25"/>
      <c r="AF6" s="8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82"/>
      <c r="E7" s="25"/>
      <c r="F7" s="25"/>
      <c r="G7" s="25"/>
      <c r="H7" s="42"/>
      <c r="I7" s="25"/>
      <c r="J7" s="83"/>
      <c r="K7" s="24"/>
      <c r="L7" s="84"/>
      <c r="M7" s="16"/>
      <c r="N7" s="16"/>
      <c r="O7" s="16"/>
      <c r="P7" s="21"/>
      <c r="Q7" s="25"/>
      <c r="R7" s="25"/>
      <c r="S7" s="42"/>
      <c r="T7" s="25"/>
      <c r="U7" s="25"/>
      <c r="V7" s="85"/>
      <c r="W7" s="24"/>
      <c r="X7" s="25">
        <v>1990</v>
      </c>
      <c r="Y7" s="43" t="s">
        <v>47</v>
      </c>
      <c r="Z7" s="82" t="s">
        <v>22</v>
      </c>
      <c r="AA7" s="25"/>
      <c r="AB7" s="25"/>
      <c r="AC7" s="25"/>
      <c r="AD7" s="42"/>
      <c r="AE7" s="25"/>
      <c r="AF7" s="8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82"/>
      <c r="E8" s="25"/>
      <c r="F8" s="25"/>
      <c r="G8" s="25"/>
      <c r="H8" s="42"/>
      <c r="I8" s="25"/>
      <c r="J8" s="83"/>
      <c r="K8" s="24"/>
      <c r="L8" s="84"/>
      <c r="M8" s="16"/>
      <c r="N8" s="16"/>
      <c r="O8" s="16"/>
      <c r="P8" s="21"/>
      <c r="Q8" s="25"/>
      <c r="R8" s="25"/>
      <c r="S8" s="42"/>
      <c r="T8" s="25"/>
      <c r="U8" s="25"/>
      <c r="V8" s="85"/>
      <c r="W8" s="24"/>
      <c r="X8" s="25">
        <v>1991</v>
      </c>
      <c r="Y8" s="43" t="s">
        <v>47</v>
      </c>
      <c r="Z8" s="82" t="s">
        <v>60</v>
      </c>
      <c r="AA8" s="25"/>
      <c r="AB8" s="105" t="s">
        <v>49</v>
      </c>
      <c r="AC8" s="25"/>
      <c r="AD8" s="42"/>
      <c r="AE8" s="25"/>
      <c r="AF8" s="83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1992</v>
      </c>
      <c r="C9" s="43" t="s">
        <v>17</v>
      </c>
      <c r="D9" s="82" t="s">
        <v>18</v>
      </c>
      <c r="E9" s="25">
        <v>26</v>
      </c>
      <c r="F9" s="25">
        <v>0</v>
      </c>
      <c r="G9" s="25">
        <v>4</v>
      </c>
      <c r="H9" s="42">
        <v>16</v>
      </c>
      <c r="I9" s="25">
        <v>104</v>
      </c>
      <c r="J9" s="83"/>
      <c r="K9" s="24"/>
      <c r="L9" s="84"/>
      <c r="M9" s="16"/>
      <c r="N9" s="16"/>
      <c r="O9" s="16"/>
      <c r="P9" s="21"/>
      <c r="Q9" s="25"/>
      <c r="R9" s="25"/>
      <c r="S9" s="42"/>
      <c r="T9" s="25"/>
      <c r="U9" s="25"/>
      <c r="V9" s="85"/>
      <c r="W9" s="24"/>
      <c r="X9" s="25"/>
      <c r="Y9" s="43"/>
      <c r="Z9" s="82"/>
      <c r="AA9" s="25"/>
      <c r="AB9" s="25"/>
      <c r="AC9" s="25"/>
      <c r="AD9" s="42"/>
      <c r="AE9" s="25"/>
      <c r="AF9" s="8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82"/>
      <c r="E10" s="25"/>
      <c r="F10" s="25"/>
      <c r="G10" s="25"/>
      <c r="H10" s="42"/>
      <c r="I10" s="25"/>
      <c r="J10" s="83"/>
      <c r="K10" s="24"/>
      <c r="L10" s="84"/>
      <c r="M10" s="16"/>
      <c r="N10" s="16"/>
      <c r="O10" s="16"/>
      <c r="P10" s="21"/>
      <c r="Q10" s="25"/>
      <c r="R10" s="25"/>
      <c r="S10" s="42"/>
      <c r="T10" s="25"/>
      <c r="U10" s="25"/>
      <c r="V10" s="85"/>
      <c r="W10" s="24"/>
      <c r="X10" s="25">
        <v>1993</v>
      </c>
      <c r="Y10" s="43" t="s">
        <v>27</v>
      </c>
      <c r="Z10" s="82" t="s">
        <v>22</v>
      </c>
      <c r="AA10" s="25"/>
      <c r="AB10" s="105" t="s">
        <v>49</v>
      </c>
      <c r="AC10" s="25"/>
      <c r="AD10" s="42"/>
      <c r="AE10" s="25"/>
      <c r="AF10" s="8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3"/>
      <c r="D11" s="82"/>
      <c r="E11" s="25"/>
      <c r="F11" s="25"/>
      <c r="G11" s="25"/>
      <c r="H11" s="42"/>
      <c r="I11" s="25"/>
      <c r="J11" s="83"/>
      <c r="K11" s="24"/>
      <c r="L11" s="84"/>
      <c r="M11" s="16"/>
      <c r="N11" s="16"/>
      <c r="O11" s="16"/>
      <c r="P11" s="21"/>
      <c r="Q11" s="25"/>
      <c r="R11" s="25"/>
      <c r="S11" s="42"/>
      <c r="T11" s="25"/>
      <c r="U11" s="25"/>
      <c r="V11" s="85"/>
      <c r="W11" s="24"/>
      <c r="X11" s="25"/>
      <c r="Y11" s="43"/>
      <c r="Z11" s="82"/>
      <c r="AA11" s="25"/>
      <c r="AB11" s="25"/>
      <c r="AC11" s="25"/>
      <c r="AD11" s="42"/>
      <c r="AE11" s="25"/>
      <c r="AF11" s="8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3"/>
      <c r="D12" s="82"/>
      <c r="E12" s="25"/>
      <c r="F12" s="25"/>
      <c r="G12" s="25"/>
      <c r="H12" s="42"/>
      <c r="I12" s="25"/>
      <c r="J12" s="83"/>
      <c r="K12" s="24"/>
      <c r="L12" s="84"/>
      <c r="M12" s="16"/>
      <c r="N12" s="16"/>
      <c r="O12" s="16"/>
      <c r="P12" s="21"/>
      <c r="Q12" s="25"/>
      <c r="R12" s="25"/>
      <c r="S12" s="42"/>
      <c r="T12" s="25"/>
      <c r="U12" s="25"/>
      <c r="V12" s="85"/>
      <c r="W12" s="24"/>
      <c r="X12" s="25">
        <v>1996</v>
      </c>
      <c r="Y12" s="43" t="s">
        <v>27</v>
      </c>
      <c r="Z12" s="82" t="s">
        <v>22</v>
      </c>
      <c r="AA12" s="25"/>
      <c r="AB12" s="105" t="s">
        <v>49</v>
      </c>
      <c r="AC12" s="25"/>
      <c r="AD12" s="42"/>
      <c r="AE12" s="25"/>
      <c r="AF12" s="83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3"/>
      <c r="D13" s="82"/>
      <c r="E13" s="25"/>
      <c r="F13" s="25"/>
      <c r="G13" s="25"/>
      <c r="H13" s="42"/>
      <c r="I13" s="25"/>
      <c r="J13" s="83"/>
      <c r="K13" s="24"/>
      <c r="L13" s="84"/>
      <c r="M13" s="16"/>
      <c r="N13" s="16"/>
      <c r="O13" s="16"/>
      <c r="P13" s="21"/>
      <c r="Q13" s="25"/>
      <c r="R13" s="25"/>
      <c r="S13" s="42"/>
      <c r="T13" s="25"/>
      <c r="U13" s="25"/>
      <c r="V13" s="85"/>
      <c r="W13" s="24"/>
      <c r="X13" s="25"/>
      <c r="Y13" s="43"/>
      <c r="Z13" s="82"/>
      <c r="AA13" s="25"/>
      <c r="AB13" s="105"/>
      <c r="AC13" s="25"/>
      <c r="AD13" s="42"/>
      <c r="AE13" s="25"/>
      <c r="AF13" s="83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3"/>
      <c r="D14" s="82"/>
      <c r="E14" s="25"/>
      <c r="F14" s="25"/>
      <c r="G14" s="25"/>
      <c r="H14" s="42"/>
      <c r="I14" s="25"/>
      <c r="J14" s="83"/>
      <c r="K14" s="24"/>
      <c r="L14" s="84"/>
      <c r="M14" s="16"/>
      <c r="N14" s="16"/>
      <c r="O14" s="16"/>
      <c r="P14" s="21"/>
      <c r="Q14" s="25"/>
      <c r="R14" s="25"/>
      <c r="S14" s="42"/>
      <c r="T14" s="25"/>
      <c r="U14" s="25"/>
      <c r="V14" s="85"/>
      <c r="W14" s="24"/>
      <c r="X14" s="25">
        <v>2002</v>
      </c>
      <c r="Y14" s="25" t="s">
        <v>25</v>
      </c>
      <c r="Z14" s="82" t="s">
        <v>22</v>
      </c>
      <c r="AA14" s="25">
        <v>18</v>
      </c>
      <c r="AB14" s="25">
        <v>0</v>
      </c>
      <c r="AC14" s="25">
        <v>10</v>
      </c>
      <c r="AD14" s="25">
        <v>13</v>
      </c>
      <c r="AE14" s="25">
        <v>75</v>
      </c>
      <c r="AF14" s="32">
        <v>0.61470000000000002</v>
      </c>
      <c r="AG14" s="104">
        <v>122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3"/>
      <c r="D15" s="82"/>
      <c r="E15" s="25"/>
      <c r="F15" s="25"/>
      <c r="G15" s="25"/>
      <c r="H15" s="42"/>
      <c r="I15" s="25"/>
      <c r="J15" s="83"/>
      <c r="K15" s="24"/>
      <c r="L15" s="84"/>
      <c r="M15" s="16"/>
      <c r="N15" s="16"/>
      <c r="O15" s="16"/>
      <c r="P15" s="21"/>
      <c r="Q15" s="25"/>
      <c r="R15" s="25"/>
      <c r="S15" s="42"/>
      <c r="T15" s="25"/>
      <c r="U15" s="25"/>
      <c r="V15" s="85"/>
      <c r="W15" s="24"/>
      <c r="X15" s="25"/>
      <c r="Y15" s="25"/>
      <c r="Z15" s="82"/>
      <c r="AA15" s="25"/>
      <c r="AB15" s="25"/>
      <c r="AC15" s="25"/>
      <c r="AD15" s="25"/>
      <c r="AE15" s="25"/>
      <c r="AF15" s="32"/>
      <c r="AG15" s="10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3"/>
      <c r="D16" s="82"/>
      <c r="E16" s="25"/>
      <c r="F16" s="25"/>
      <c r="G16" s="25"/>
      <c r="H16" s="42"/>
      <c r="I16" s="25"/>
      <c r="J16" s="83"/>
      <c r="K16" s="24"/>
      <c r="L16" s="84"/>
      <c r="M16" s="16"/>
      <c r="N16" s="16"/>
      <c r="O16" s="16"/>
      <c r="P16" s="21"/>
      <c r="Q16" s="25"/>
      <c r="R16" s="25"/>
      <c r="S16" s="42"/>
      <c r="T16" s="25"/>
      <c r="U16" s="25"/>
      <c r="V16" s="85"/>
      <c r="W16" s="24"/>
      <c r="X16" s="25">
        <v>2005</v>
      </c>
      <c r="Y16" s="25" t="s">
        <v>26</v>
      </c>
      <c r="Z16" s="82" t="s">
        <v>21</v>
      </c>
      <c r="AA16" s="25">
        <v>17</v>
      </c>
      <c r="AB16" s="25">
        <v>2</v>
      </c>
      <c r="AC16" s="25">
        <v>4</v>
      </c>
      <c r="AD16" s="25">
        <v>13</v>
      </c>
      <c r="AE16" s="25">
        <v>69</v>
      </c>
      <c r="AF16" s="32">
        <v>0.63300000000000001</v>
      </c>
      <c r="AG16" s="104">
        <v>109</v>
      </c>
      <c r="AH16" s="16"/>
      <c r="AI16" s="16"/>
      <c r="AJ16" s="16"/>
      <c r="AK16" s="16"/>
      <c r="AL16" s="21"/>
      <c r="AM16" s="25">
        <v>2</v>
      </c>
      <c r="AN16" s="25">
        <v>0</v>
      </c>
      <c r="AO16" s="25">
        <v>1</v>
      </c>
      <c r="AP16" s="25">
        <v>1</v>
      </c>
      <c r="AQ16" s="25">
        <v>11</v>
      </c>
      <c r="AR16" s="86">
        <v>0.73329999999999995</v>
      </c>
      <c r="AS16" s="1">
        <v>15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3"/>
      <c r="D17" s="82"/>
      <c r="E17" s="25"/>
      <c r="F17" s="25"/>
      <c r="G17" s="25"/>
      <c r="H17" s="42"/>
      <c r="I17" s="25"/>
      <c r="J17" s="83"/>
      <c r="K17" s="24"/>
      <c r="L17" s="84"/>
      <c r="M17" s="16"/>
      <c r="N17" s="16"/>
      <c r="O17" s="16"/>
      <c r="P17" s="21"/>
      <c r="Q17" s="25"/>
      <c r="R17" s="25"/>
      <c r="S17" s="42"/>
      <c r="T17" s="25"/>
      <c r="U17" s="25"/>
      <c r="V17" s="85"/>
      <c r="W17" s="24"/>
      <c r="X17" s="25">
        <v>2006</v>
      </c>
      <c r="Y17" s="25" t="s">
        <v>27</v>
      </c>
      <c r="Z17" s="82" t="s">
        <v>21</v>
      </c>
      <c r="AA17" s="25">
        <v>8</v>
      </c>
      <c r="AB17" s="25">
        <v>1</v>
      </c>
      <c r="AC17" s="25">
        <v>4</v>
      </c>
      <c r="AD17" s="25">
        <v>5</v>
      </c>
      <c r="AE17" s="25">
        <v>28</v>
      </c>
      <c r="AF17" s="32">
        <v>0.53839999999999999</v>
      </c>
      <c r="AG17" s="104">
        <v>52</v>
      </c>
      <c r="AH17" s="16"/>
      <c r="AI17" s="16"/>
      <c r="AJ17" s="16"/>
      <c r="AK17" s="16"/>
      <c r="AL17" s="21"/>
      <c r="AM17" s="25">
        <v>3</v>
      </c>
      <c r="AN17" s="25">
        <v>0</v>
      </c>
      <c r="AO17" s="25">
        <v>0</v>
      </c>
      <c r="AP17" s="25">
        <v>1</v>
      </c>
      <c r="AQ17" s="25">
        <v>8</v>
      </c>
      <c r="AR17" s="86">
        <v>0.38090000000000002</v>
      </c>
      <c r="AS17" s="1">
        <v>21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3"/>
      <c r="D18" s="82"/>
      <c r="E18" s="25"/>
      <c r="F18" s="25"/>
      <c r="G18" s="25"/>
      <c r="H18" s="42"/>
      <c r="I18" s="25"/>
      <c r="J18" s="83"/>
      <c r="K18" s="24"/>
      <c r="L18" s="84"/>
      <c r="M18" s="16"/>
      <c r="N18" s="16"/>
      <c r="O18" s="16"/>
      <c r="P18" s="21"/>
      <c r="Q18" s="25"/>
      <c r="R18" s="25"/>
      <c r="S18" s="42"/>
      <c r="T18" s="25"/>
      <c r="U18" s="25"/>
      <c r="V18" s="85"/>
      <c r="W18" s="24"/>
      <c r="X18" s="25">
        <v>2007</v>
      </c>
      <c r="Y18" s="25" t="s">
        <v>27</v>
      </c>
      <c r="Z18" s="82" t="s">
        <v>21</v>
      </c>
      <c r="AA18" s="25">
        <v>6</v>
      </c>
      <c r="AB18" s="25">
        <v>0</v>
      </c>
      <c r="AC18" s="25">
        <v>3</v>
      </c>
      <c r="AD18" s="25">
        <v>8</v>
      </c>
      <c r="AE18" s="25">
        <v>25</v>
      </c>
      <c r="AF18" s="32">
        <v>0.69440000000000002</v>
      </c>
      <c r="AG18" s="104">
        <v>36</v>
      </c>
      <c r="AH18" s="16"/>
      <c r="AI18" s="16"/>
      <c r="AJ18" s="16"/>
      <c r="AK18" s="16"/>
      <c r="AL18" s="21"/>
      <c r="AM18" s="25">
        <v>2</v>
      </c>
      <c r="AN18" s="25">
        <v>0</v>
      </c>
      <c r="AO18" s="25">
        <v>0</v>
      </c>
      <c r="AP18" s="25">
        <v>2</v>
      </c>
      <c r="AQ18" s="25">
        <v>7</v>
      </c>
      <c r="AR18" s="86">
        <v>0.63629999999999998</v>
      </c>
      <c r="AS18" s="1">
        <v>11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43"/>
      <c r="D19" s="82"/>
      <c r="E19" s="25"/>
      <c r="F19" s="25"/>
      <c r="G19" s="25"/>
      <c r="H19" s="42"/>
      <c r="I19" s="25"/>
      <c r="J19" s="83"/>
      <c r="K19" s="24"/>
      <c r="L19" s="84"/>
      <c r="M19" s="16"/>
      <c r="N19" s="16"/>
      <c r="O19" s="16"/>
      <c r="P19" s="21"/>
      <c r="Q19" s="25"/>
      <c r="R19" s="25"/>
      <c r="S19" s="42"/>
      <c r="T19" s="25"/>
      <c r="U19" s="25"/>
      <c r="V19" s="85"/>
      <c r="W19" s="24"/>
      <c r="X19" s="25">
        <v>2008</v>
      </c>
      <c r="Y19" s="25" t="s">
        <v>28</v>
      </c>
      <c r="Z19" s="82" t="s">
        <v>21</v>
      </c>
      <c r="AA19" s="25">
        <v>1</v>
      </c>
      <c r="AB19" s="25">
        <v>0</v>
      </c>
      <c r="AC19" s="25">
        <v>0</v>
      </c>
      <c r="AD19" s="25">
        <v>0</v>
      </c>
      <c r="AE19" s="25">
        <v>2</v>
      </c>
      <c r="AF19" s="32">
        <v>0.4</v>
      </c>
      <c r="AG19" s="104">
        <v>5</v>
      </c>
      <c r="AH19" s="16"/>
      <c r="AI19" s="16"/>
      <c r="AJ19" s="16"/>
      <c r="AK19" s="16"/>
      <c r="AL19" s="21"/>
      <c r="AM19" s="25"/>
      <c r="AN19" s="25"/>
      <c r="AO19" s="25"/>
      <c r="AP19" s="25"/>
      <c r="AQ19" s="25"/>
      <c r="AR19" s="86"/>
      <c r="AS19" s="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50" t="s">
        <v>55</v>
      </c>
      <c r="C20" s="54"/>
      <c r="D20" s="53"/>
      <c r="E20" s="52">
        <f>SUM(E4:E19)</f>
        <v>26</v>
      </c>
      <c r="F20" s="52">
        <f>SUM(F4:F19)</f>
        <v>0</v>
      </c>
      <c r="G20" s="52">
        <f>SUM(G4:G19)</f>
        <v>4</v>
      </c>
      <c r="H20" s="52">
        <f>SUM(H4:H19)</f>
        <v>16</v>
      </c>
      <c r="I20" s="52">
        <f>SUM(I4:I19)</f>
        <v>104</v>
      </c>
      <c r="J20" s="87">
        <v>0</v>
      </c>
      <c r="K20" s="77">
        <f>SUM(K4:K19)</f>
        <v>0</v>
      </c>
      <c r="L20" s="20"/>
      <c r="M20" s="18"/>
      <c r="N20" s="88"/>
      <c r="O20" s="89"/>
      <c r="P20" s="21"/>
      <c r="Q20" s="52">
        <f>SUM(Q4:Q19)</f>
        <v>0</v>
      </c>
      <c r="R20" s="52">
        <f>SUM(R4:R19)</f>
        <v>0</v>
      </c>
      <c r="S20" s="52">
        <f>SUM(S4:S19)</f>
        <v>0</v>
      </c>
      <c r="T20" s="52">
        <f>SUM(T4:T19)</f>
        <v>0</v>
      </c>
      <c r="U20" s="52">
        <f>SUM(U4:U19)</f>
        <v>0</v>
      </c>
      <c r="V20" s="26">
        <v>0</v>
      </c>
      <c r="W20" s="77">
        <f>SUM(W4:W19)</f>
        <v>0</v>
      </c>
      <c r="X20" s="14" t="s">
        <v>55</v>
      </c>
      <c r="Y20" s="15"/>
      <c r="Z20" s="13"/>
      <c r="AA20" s="52">
        <f>SUM(AA4:AA19)</f>
        <v>50</v>
      </c>
      <c r="AB20" s="52">
        <f>SUM(AB4:AB19)</f>
        <v>3</v>
      </c>
      <c r="AC20" s="52">
        <f>SUM(AC4:AC19)</f>
        <v>21</v>
      </c>
      <c r="AD20" s="52">
        <f>SUM(AD4:AD19)</f>
        <v>39</v>
      </c>
      <c r="AE20" s="52">
        <f>SUM(AE4:AE19)</f>
        <v>199</v>
      </c>
      <c r="AF20" s="87">
        <f>PRODUCT(AE20/AG20)</f>
        <v>0.61419753086419748</v>
      </c>
      <c r="AG20" s="77">
        <f>SUM(AG4:AG19)</f>
        <v>324</v>
      </c>
      <c r="AH20" s="20"/>
      <c r="AI20" s="18"/>
      <c r="AJ20" s="88"/>
      <c r="AK20" s="89"/>
      <c r="AL20" s="21"/>
      <c r="AM20" s="52">
        <f>SUM(AM4:AM19)</f>
        <v>7</v>
      </c>
      <c r="AN20" s="52">
        <f>SUM(AN4:AN19)</f>
        <v>0</v>
      </c>
      <c r="AO20" s="52">
        <f>SUM(AO4:AO19)</f>
        <v>1</v>
      </c>
      <c r="AP20" s="52">
        <f>SUM(AP4:AP19)</f>
        <v>4</v>
      </c>
      <c r="AQ20" s="52">
        <f>SUM(AQ4:AQ19)</f>
        <v>26</v>
      </c>
      <c r="AR20" s="87">
        <f>PRODUCT(AQ20/AS20)</f>
        <v>0.55319148936170215</v>
      </c>
      <c r="AS20" s="81">
        <f>SUM(AS4:AS19)</f>
        <v>47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90"/>
      <c r="K21" s="24"/>
      <c r="L21" s="21"/>
      <c r="M21" s="21"/>
      <c r="N21" s="21"/>
      <c r="O21" s="21"/>
      <c r="P21" s="27"/>
      <c r="Q21" s="27"/>
      <c r="R21" s="28"/>
      <c r="S21" s="27"/>
      <c r="T21" s="27"/>
      <c r="U21" s="21"/>
      <c r="V21" s="21"/>
      <c r="W21" s="24"/>
      <c r="X21" s="27"/>
      <c r="Y21" s="27"/>
      <c r="Z21" s="27"/>
      <c r="AA21" s="27"/>
      <c r="AB21" s="27"/>
      <c r="AC21" s="27"/>
      <c r="AD21" s="27"/>
      <c r="AE21" s="27"/>
      <c r="AF21" s="90"/>
      <c r="AG21" s="24"/>
      <c r="AH21" s="21"/>
      <c r="AI21" s="21"/>
      <c r="AJ21" s="21"/>
      <c r="AK21" s="21"/>
      <c r="AL21" s="27"/>
      <c r="AM21" s="27"/>
      <c r="AN21" s="28"/>
      <c r="AO21" s="27"/>
      <c r="AP21" s="27"/>
      <c r="AQ21" s="21"/>
      <c r="AR21" s="21"/>
      <c r="AS21" s="24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91" t="s">
        <v>56</v>
      </c>
      <c r="C22" s="92"/>
      <c r="D22" s="93"/>
      <c r="E22" s="13" t="s">
        <v>2</v>
      </c>
      <c r="F22" s="16" t="s">
        <v>6</v>
      </c>
      <c r="G22" s="13" t="s">
        <v>4</v>
      </c>
      <c r="H22" s="16" t="s">
        <v>5</v>
      </c>
      <c r="I22" s="16" t="s">
        <v>8</v>
      </c>
      <c r="J22" s="16" t="s">
        <v>9</v>
      </c>
      <c r="K22" s="21"/>
      <c r="L22" s="16" t="s">
        <v>10</v>
      </c>
      <c r="M22" s="16" t="s">
        <v>11</v>
      </c>
      <c r="N22" s="16" t="s">
        <v>57</v>
      </c>
      <c r="O22" s="16" t="s">
        <v>58</v>
      </c>
      <c r="Q22" s="28"/>
      <c r="R22" s="28" t="s">
        <v>14</v>
      </c>
      <c r="S22" s="28"/>
      <c r="T22" s="27" t="s">
        <v>23</v>
      </c>
      <c r="U22" s="21"/>
      <c r="V22" s="24"/>
      <c r="W22" s="24"/>
      <c r="X22" s="94"/>
      <c r="Y22" s="94"/>
      <c r="Z22" s="94"/>
      <c r="AA22" s="94"/>
      <c r="AB22" s="94"/>
      <c r="AC22" s="28"/>
      <c r="AD22" s="28"/>
      <c r="AE22" s="28"/>
      <c r="AF22" s="27"/>
      <c r="AG22" s="27"/>
      <c r="AH22" s="27"/>
      <c r="AI22" s="27"/>
      <c r="AJ22" s="27"/>
      <c r="AK22" s="27"/>
      <c r="AM22" s="24"/>
      <c r="AN22" s="94"/>
      <c r="AO22" s="94"/>
      <c r="AP22" s="94"/>
      <c r="AQ22" s="94"/>
      <c r="AR22" s="94"/>
      <c r="AS22" s="94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9" t="s">
        <v>59</v>
      </c>
      <c r="C23" s="10"/>
      <c r="D23" s="30"/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6">
        <v>0</v>
      </c>
      <c r="K23" s="27" t="e">
        <f>PRODUCT(I23/J23)</f>
        <v>#DIV/0!</v>
      </c>
      <c r="L23" s="97">
        <v>0</v>
      </c>
      <c r="M23" s="97">
        <v>0</v>
      </c>
      <c r="N23" s="97">
        <v>0</v>
      </c>
      <c r="O23" s="97">
        <v>0</v>
      </c>
      <c r="Q23" s="28"/>
      <c r="R23" s="28"/>
      <c r="S23" s="28"/>
      <c r="T23" s="27" t="s">
        <v>24</v>
      </c>
      <c r="U23" s="27"/>
      <c r="V23" s="27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8"/>
      <c r="AO23" s="28"/>
      <c r="AP23" s="28"/>
      <c r="AQ23" s="28"/>
      <c r="AR23" s="28"/>
      <c r="AS23" s="28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98" t="s">
        <v>15</v>
      </c>
      <c r="C24" s="99"/>
      <c r="D24" s="100"/>
      <c r="E24" s="95">
        <f>PRODUCT(E20+Q20)</f>
        <v>26</v>
      </c>
      <c r="F24" s="95">
        <f>PRODUCT(F20+R20)</f>
        <v>0</v>
      </c>
      <c r="G24" s="95">
        <f>PRODUCT(G20+S20)</f>
        <v>4</v>
      </c>
      <c r="H24" s="95">
        <f>PRODUCT(H20+T20)</f>
        <v>16</v>
      </c>
      <c r="I24" s="95">
        <f>PRODUCT(I20+U20)</f>
        <v>104</v>
      </c>
      <c r="J24" s="96"/>
      <c r="K24" s="27">
        <f>PRODUCT(K20+W20)</f>
        <v>0</v>
      </c>
      <c r="L24" s="97">
        <f>PRODUCT((F24+G24)/E24)</f>
        <v>0.15384615384615385</v>
      </c>
      <c r="M24" s="97">
        <f>PRODUCT(H24/E24)</f>
        <v>0.61538461538461542</v>
      </c>
      <c r="N24" s="97">
        <f>PRODUCT((F24+G24+H24)/E24)</f>
        <v>0.76923076923076927</v>
      </c>
      <c r="O24" s="97">
        <f>PRODUCT(I24/E24)</f>
        <v>4</v>
      </c>
      <c r="Q24" s="28"/>
      <c r="R24" s="28"/>
      <c r="S24" s="28"/>
      <c r="T24" s="27" t="s">
        <v>16</v>
      </c>
      <c r="U24" s="27"/>
      <c r="V24" s="27"/>
      <c r="W24" s="27"/>
      <c r="X24" s="27"/>
      <c r="Y24" s="27"/>
      <c r="Z24" s="27"/>
      <c r="AA24" s="27"/>
      <c r="AB24" s="27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3" t="s">
        <v>52</v>
      </c>
      <c r="C25" s="22"/>
      <c r="D25" s="36"/>
      <c r="E25" s="95">
        <f>PRODUCT(AA20+AM20)</f>
        <v>57</v>
      </c>
      <c r="F25" s="95">
        <f>PRODUCT(AB20+AN20)</f>
        <v>3</v>
      </c>
      <c r="G25" s="95">
        <f>PRODUCT(AC20+AO20)</f>
        <v>22</v>
      </c>
      <c r="H25" s="95">
        <f>PRODUCT(AD20+AP20)</f>
        <v>43</v>
      </c>
      <c r="I25" s="95">
        <f>PRODUCT(AE20+AQ20)</f>
        <v>225</v>
      </c>
      <c r="J25" s="96">
        <f>PRODUCT(I25/K25)</f>
        <v>0.60646900269541781</v>
      </c>
      <c r="K25" s="21">
        <f>PRODUCT(AG20+AS20)</f>
        <v>371</v>
      </c>
      <c r="L25" s="97">
        <f>PRODUCT((F25+G25)/E25)</f>
        <v>0.43859649122807015</v>
      </c>
      <c r="M25" s="97">
        <f>PRODUCT(H25/E25)</f>
        <v>0.75438596491228072</v>
      </c>
      <c r="N25" s="97">
        <f>PRODUCT((F25+G25+H25)/E25)</f>
        <v>1.1929824561403508</v>
      </c>
      <c r="O25" s="97">
        <f>PRODUCT(I25/E25)</f>
        <v>3.9473684210526314</v>
      </c>
      <c r="Q25" s="28"/>
      <c r="R25" s="28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1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101" t="s">
        <v>55</v>
      </c>
      <c r="C26" s="102"/>
      <c r="D26" s="103"/>
      <c r="E26" s="95">
        <f>SUM(E23:E25)</f>
        <v>83</v>
      </c>
      <c r="F26" s="95">
        <f t="shared" ref="F26:I26" si="0">SUM(F23:F25)</f>
        <v>3</v>
      </c>
      <c r="G26" s="95">
        <f t="shared" si="0"/>
        <v>26</v>
      </c>
      <c r="H26" s="95">
        <f t="shared" si="0"/>
        <v>59</v>
      </c>
      <c r="I26" s="95">
        <f t="shared" si="0"/>
        <v>329</v>
      </c>
      <c r="J26" s="96"/>
      <c r="K26" s="27" t="e">
        <f>SUM(K23:K25)</f>
        <v>#DIV/0!</v>
      </c>
      <c r="L26" s="97">
        <f>PRODUCT((F26+G26)/E26)</f>
        <v>0.3493975903614458</v>
      </c>
      <c r="M26" s="97">
        <f>PRODUCT(H26/E26)</f>
        <v>0.71084337349397586</v>
      </c>
      <c r="N26" s="97">
        <f>PRODUCT((F26+G26+H26)/E26)</f>
        <v>1.0602409638554218</v>
      </c>
      <c r="O26" s="97">
        <f>PRODUCT(I26/E26)</f>
        <v>3.963855421686747</v>
      </c>
      <c r="Q26" s="21"/>
      <c r="R26" s="21"/>
      <c r="S26" s="2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1"/>
      <c r="F27" s="21"/>
      <c r="G27" s="21"/>
      <c r="H27" s="21"/>
      <c r="I27" s="21"/>
      <c r="J27" s="27"/>
      <c r="K27" s="27"/>
      <c r="L27" s="21"/>
      <c r="M27" s="21"/>
      <c r="N27" s="21"/>
      <c r="O27" s="21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7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1"/>
      <c r="AL191" s="21"/>
    </row>
    <row r="192" spans="1:57" x14ac:dyDescent="0.25"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5.7109375" style="35" customWidth="1"/>
    <col min="3" max="3" width="24.140625" style="34" customWidth="1"/>
    <col min="4" max="4" width="10.5703125" style="66" customWidth="1"/>
    <col min="5" max="5" width="9.5703125" style="66" customWidth="1"/>
    <col min="6" max="6" width="0.7109375" style="24" customWidth="1"/>
    <col min="7" max="10" width="5.28515625" style="34" customWidth="1"/>
    <col min="11" max="11" width="7.28515625" style="34" customWidth="1"/>
    <col min="12" max="21" width="5.28515625" style="34" customWidth="1"/>
    <col min="22" max="22" width="11.140625" style="34" customWidth="1"/>
    <col min="23" max="23" width="20.7109375" style="66" customWidth="1"/>
    <col min="24" max="24" width="9.7109375" style="34" customWidth="1"/>
    <col min="25" max="30" width="9.140625" style="2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6" width="5.28515625" customWidth="1"/>
    <col min="267" max="267" width="7.28515625" customWidth="1"/>
    <col min="268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2" width="5.28515625" customWidth="1"/>
    <col min="523" max="523" width="7.28515625" customWidth="1"/>
    <col min="524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8" width="5.28515625" customWidth="1"/>
    <col min="779" max="779" width="7.28515625" customWidth="1"/>
    <col min="780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4" width="5.28515625" customWidth="1"/>
    <col min="1035" max="1035" width="7.28515625" customWidth="1"/>
    <col min="1036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0" width="5.28515625" customWidth="1"/>
    <col min="1291" max="1291" width="7.28515625" customWidth="1"/>
    <col min="1292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6" width="5.28515625" customWidth="1"/>
    <col min="1547" max="1547" width="7.28515625" customWidth="1"/>
    <col min="1548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2" width="5.28515625" customWidth="1"/>
    <col min="1803" max="1803" width="7.28515625" customWidth="1"/>
    <col min="1804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8" width="5.28515625" customWidth="1"/>
    <col min="2059" max="2059" width="7.28515625" customWidth="1"/>
    <col min="2060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4" width="5.28515625" customWidth="1"/>
    <col min="2315" max="2315" width="7.28515625" customWidth="1"/>
    <col min="2316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0" width="5.28515625" customWidth="1"/>
    <col min="2571" max="2571" width="7.28515625" customWidth="1"/>
    <col min="2572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6" width="5.28515625" customWidth="1"/>
    <col min="2827" max="2827" width="7.28515625" customWidth="1"/>
    <col min="2828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2" width="5.28515625" customWidth="1"/>
    <col min="3083" max="3083" width="7.28515625" customWidth="1"/>
    <col min="3084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8" width="5.28515625" customWidth="1"/>
    <col min="3339" max="3339" width="7.28515625" customWidth="1"/>
    <col min="3340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4" width="5.28515625" customWidth="1"/>
    <col min="3595" max="3595" width="7.28515625" customWidth="1"/>
    <col min="3596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0" width="5.28515625" customWidth="1"/>
    <col min="3851" max="3851" width="7.28515625" customWidth="1"/>
    <col min="3852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6" width="5.28515625" customWidth="1"/>
    <col min="4107" max="4107" width="7.28515625" customWidth="1"/>
    <col min="4108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2" width="5.28515625" customWidth="1"/>
    <col min="4363" max="4363" width="7.28515625" customWidth="1"/>
    <col min="4364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8" width="5.28515625" customWidth="1"/>
    <col min="4619" max="4619" width="7.28515625" customWidth="1"/>
    <col min="4620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4" width="5.28515625" customWidth="1"/>
    <col min="4875" max="4875" width="7.28515625" customWidth="1"/>
    <col min="4876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0" width="5.28515625" customWidth="1"/>
    <col min="5131" max="5131" width="7.28515625" customWidth="1"/>
    <col min="5132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6" width="5.28515625" customWidth="1"/>
    <col min="5387" max="5387" width="7.28515625" customWidth="1"/>
    <col min="5388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2" width="5.28515625" customWidth="1"/>
    <col min="5643" max="5643" width="7.28515625" customWidth="1"/>
    <col min="5644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8" width="5.28515625" customWidth="1"/>
    <col min="5899" max="5899" width="7.28515625" customWidth="1"/>
    <col min="5900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4" width="5.28515625" customWidth="1"/>
    <col min="6155" max="6155" width="7.28515625" customWidth="1"/>
    <col min="6156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0" width="5.28515625" customWidth="1"/>
    <col min="6411" max="6411" width="7.28515625" customWidth="1"/>
    <col min="6412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6" width="5.28515625" customWidth="1"/>
    <col min="6667" max="6667" width="7.28515625" customWidth="1"/>
    <col min="6668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2" width="5.28515625" customWidth="1"/>
    <col min="6923" max="6923" width="7.28515625" customWidth="1"/>
    <col min="6924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8" width="5.28515625" customWidth="1"/>
    <col min="7179" max="7179" width="7.28515625" customWidth="1"/>
    <col min="7180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4" width="5.28515625" customWidth="1"/>
    <col min="7435" max="7435" width="7.28515625" customWidth="1"/>
    <col min="7436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0" width="5.28515625" customWidth="1"/>
    <col min="7691" max="7691" width="7.28515625" customWidth="1"/>
    <col min="7692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6" width="5.28515625" customWidth="1"/>
    <col min="7947" max="7947" width="7.28515625" customWidth="1"/>
    <col min="7948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2" width="5.28515625" customWidth="1"/>
    <col min="8203" max="8203" width="7.28515625" customWidth="1"/>
    <col min="8204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8" width="5.28515625" customWidth="1"/>
    <col min="8459" max="8459" width="7.28515625" customWidth="1"/>
    <col min="8460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4" width="5.28515625" customWidth="1"/>
    <col min="8715" max="8715" width="7.28515625" customWidth="1"/>
    <col min="8716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0" width="5.28515625" customWidth="1"/>
    <col min="8971" max="8971" width="7.28515625" customWidth="1"/>
    <col min="8972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6" width="5.28515625" customWidth="1"/>
    <col min="9227" max="9227" width="7.28515625" customWidth="1"/>
    <col min="9228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2" width="5.28515625" customWidth="1"/>
    <col min="9483" max="9483" width="7.28515625" customWidth="1"/>
    <col min="9484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8" width="5.28515625" customWidth="1"/>
    <col min="9739" max="9739" width="7.28515625" customWidth="1"/>
    <col min="9740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4" width="5.28515625" customWidth="1"/>
    <col min="9995" max="9995" width="7.28515625" customWidth="1"/>
    <col min="9996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0" width="5.28515625" customWidth="1"/>
    <col min="10251" max="10251" width="7.28515625" customWidth="1"/>
    <col min="10252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6" width="5.28515625" customWidth="1"/>
    <col min="10507" max="10507" width="7.28515625" customWidth="1"/>
    <col min="10508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2" width="5.28515625" customWidth="1"/>
    <col min="10763" max="10763" width="7.28515625" customWidth="1"/>
    <col min="10764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8" width="5.28515625" customWidth="1"/>
    <col min="11019" max="11019" width="7.28515625" customWidth="1"/>
    <col min="11020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4" width="5.28515625" customWidth="1"/>
    <col min="11275" max="11275" width="7.28515625" customWidth="1"/>
    <col min="11276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0" width="5.28515625" customWidth="1"/>
    <col min="11531" max="11531" width="7.28515625" customWidth="1"/>
    <col min="11532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6" width="5.28515625" customWidth="1"/>
    <col min="11787" max="11787" width="7.28515625" customWidth="1"/>
    <col min="11788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2" width="5.28515625" customWidth="1"/>
    <col min="12043" max="12043" width="7.28515625" customWidth="1"/>
    <col min="12044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8" width="5.28515625" customWidth="1"/>
    <col min="12299" max="12299" width="7.28515625" customWidth="1"/>
    <col min="12300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4" width="5.28515625" customWidth="1"/>
    <col min="12555" max="12555" width="7.28515625" customWidth="1"/>
    <col min="12556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0" width="5.28515625" customWidth="1"/>
    <col min="12811" max="12811" width="7.28515625" customWidth="1"/>
    <col min="12812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6" width="5.28515625" customWidth="1"/>
    <col min="13067" max="13067" width="7.28515625" customWidth="1"/>
    <col min="13068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2" width="5.28515625" customWidth="1"/>
    <col min="13323" max="13323" width="7.28515625" customWidth="1"/>
    <col min="13324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8" width="5.28515625" customWidth="1"/>
    <col min="13579" max="13579" width="7.28515625" customWidth="1"/>
    <col min="13580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4" width="5.28515625" customWidth="1"/>
    <col min="13835" max="13835" width="7.28515625" customWidth="1"/>
    <col min="13836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0" width="5.28515625" customWidth="1"/>
    <col min="14091" max="14091" width="7.28515625" customWidth="1"/>
    <col min="14092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6" width="5.28515625" customWidth="1"/>
    <col min="14347" max="14347" width="7.28515625" customWidth="1"/>
    <col min="14348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2" width="5.28515625" customWidth="1"/>
    <col min="14603" max="14603" width="7.28515625" customWidth="1"/>
    <col min="14604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8" width="5.28515625" customWidth="1"/>
    <col min="14859" max="14859" width="7.28515625" customWidth="1"/>
    <col min="14860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4" width="5.28515625" customWidth="1"/>
    <col min="15115" max="15115" width="7.28515625" customWidth="1"/>
    <col min="15116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0" width="5.28515625" customWidth="1"/>
    <col min="15371" max="15371" width="7.28515625" customWidth="1"/>
    <col min="15372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6" width="5.28515625" customWidth="1"/>
    <col min="15627" max="15627" width="7.28515625" customWidth="1"/>
    <col min="15628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2" width="5.28515625" customWidth="1"/>
    <col min="15883" max="15883" width="7.28515625" customWidth="1"/>
    <col min="15884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8" width="5.28515625" customWidth="1"/>
    <col min="16139" max="16139" width="7.28515625" customWidth="1"/>
    <col min="16140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6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67" t="s">
        <v>20</v>
      </c>
      <c r="C2" s="6" t="s">
        <v>19</v>
      </c>
      <c r="D2" s="46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6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49" t="s">
        <v>29</v>
      </c>
      <c r="C3" s="20" t="s">
        <v>30</v>
      </c>
      <c r="D3" s="50" t="s">
        <v>31</v>
      </c>
      <c r="E3" s="51" t="s">
        <v>1</v>
      </c>
      <c r="F3" s="21"/>
      <c r="G3" s="52" t="s">
        <v>32</v>
      </c>
      <c r="H3" s="53" t="s">
        <v>33</v>
      </c>
      <c r="I3" s="53" t="s">
        <v>13</v>
      </c>
      <c r="J3" s="15" t="s">
        <v>34</v>
      </c>
      <c r="K3" s="54" t="s">
        <v>35</v>
      </c>
      <c r="L3" s="54" t="s">
        <v>36</v>
      </c>
      <c r="M3" s="52" t="s">
        <v>37</v>
      </c>
      <c r="N3" s="52" t="s">
        <v>12</v>
      </c>
      <c r="O3" s="53" t="s">
        <v>38</v>
      </c>
      <c r="P3" s="52" t="s">
        <v>33</v>
      </c>
      <c r="Q3" s="52" t="s">
        <v>8</v>
      </c>
      <c r="R3" s="52">
        <v>1</v>
      </c>
      <c r="S3" s="52">
        <v>2</v>
      </c>
      <c r="T3" s="52">
        <v>3</v>
      </c>
      <c r="U3" s="52" t="s">
        <v>39</v>
      </c>
      <c r="V3" s="15" t="s">
        <v>9</v>
      </c>
      <c r="W3" s="14" t="s">
        <v>40</v>
      </c>
      <c r="X3" s="14" t="s">
        <v>41</v>
      </c>
      <c r="Y3" s="45"/>
      <c r="Z3" s="45"/>
      <c r="AA3" s="45"/>
      <c r="AB3" s="45"/>
      <c r="AC3" s="45"/>
      <c r="AD3" s="45"/>
    </row>
    <row r="4" spans="1:30" x14ac:dyDescent="0.25">
      <c r="A4" s="9"/>
      <c r="B4" s="55" t="s">
        <v>42</v>
      </c>
      <c r="C4" s="56" t="s">
        <v>43</v>
      </c>
      <c r="D4" s="57" t="s">
        <v>44</v>
      </c>
      <c r="E4" s="58" t="s">
        <v>22</v>
      </c>
      <c r="F4" s="59"/>
      <c r="G4" s="60">
        <v>1</v>
      </c>
      <c r="H4" s="61"/>
      <c r="I4" s="60"/>
      <c r="J4" s="62"/>
      <c r="K4" s="62"/>
      <c r="L4" s="62"/>
      <c r="M4" s="62">
        <v>1</v>
      </c>
      <c r="N4" s="60"/>
      <c r="O4" s="61">
        <v>2</v>
      </c>
      <c r="P4" s="60">
        <v>1</v>
      </c>
      <c r="Q4" s="61"/>
      <c r="R4" s="61"/>
      <c r="S4" s="61"/>
      <c r="T4" s="61"/>
      <c r="U4" s="61"/>
      <c r="V4" s="63"/>
      <c r="W4" s="57" t="s">
        <v>45</v>
      </c>
      <c r="X4" s="60">
        <v>263</v>
      </c>
      <c r="Y4" s="45"/>
      <c r="Z4" s="45"/>
      <c r="AA4" s="45"/>
      <c r="AB4" s="45"/>
      <c r="AC4" s="45"/>
      <c r="AD4" s="45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5"/>
      <c r="Z5" s="45"/>
      <c r="AA5" s="45"/>
      <c r="AB5" s="45"/>
      <c r="AC5" s="45"/>
      <c r="AD5" s="45"/>
    </row>
    <row r="6" spans="1:30" x14ac:dyDescent="0.25">
      <c r="A6" s="9"/>
      <c r="B6" s="64"/>
      <c r="C6" s="27"/>
      <c r="D6" s="64"/>
      <c r="E6" s="65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4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4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4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4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4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4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4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4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4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4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4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4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4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4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4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4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64"/>
      <c r="C22" s="27"/>
      <c r="D22" s="64"/>
      <c r="E22" s="65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4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64"/>
      <c r="C23" s="27"/>
      <c r="D23" s="64"/>
      <c r="E23" s="65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4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64"/>
      <c r="C24" s="27"/>
      <c r="D24" s="64"/>
      <c r="E24" s="65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4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64"/>
      <c r="C25" s="27"/>
      <c r="D25" s="64"/>
      <c r="E25" s="65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4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64"/>
      <c r="C26" s="27"/>
      <c r="D26" s="64"/>
      <c r="E26" s="65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4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64"/>
      <c r="C27" s="27"/>
      <c r="D27" s="64"/>
      <c r="E27" s="65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64"/>
      <c r="C28" s="27"/>
      <c r="D28" s="64"/>
      <c r="E28" s="65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4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64"/>
      <c r="C29" s="27"/>
      <c r="D29" s="64"/>
      <c r="E29" s="65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64"/>
      <c r="C30" s="27"/>
      <c r="D30" s="64"/>
      <c r="E30" s="65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4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4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4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4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4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4"/>
      <c r="C36" s="27"/>
      <c r="D36" s="64"/>
      <c r="E36" s="65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4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64"/>
      <c r="C37" s="27"/>
      <c r="D37" s="64"/>
      <c r="E37" s="65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4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64"/>
      <c r="C38" s="27"/>
      <c r="D38" s="64"/>
      <c r="E38" s="65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4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64"/>
      <c r="C39" s="27"/>
      <c r="D39" s="64"/>
      <c r="E39" s="65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4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64"/>
      <c r="C40" s="27"/>
      <c r="D40" s="64"/>
      <c r="E40" s="65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4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64"/>
      <c r="C41" s="27"/>
      <c r="D41" s="64"/>
      <c r="E41" s="65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4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64"/>
      <c r="C42" s="27"/>
      <c r="D42" s="64"/>
      <c r="E42" s="65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4"/>
      <c r="X42" s="27"/>
      <c r="Y42" s="45"/>
      <c r="Z42" s="45"/>
      <c r="AA42" s="45"/>
      <c r="AB42" s="45"/>
      <c r="AC42" s="45"/>
      <c r="AD42" s="45"/>
    </row>
    <row r="43" spans="1:30" x14ac:dyDescent="0.25">
      <c r="A43" s="9"/>
      <c r="B43" s="64"/>
      <c r="C43" s="27"/>
      <c r="D43" s="64"/>
      <c r="E43" s="65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4"/>
      <c r="X43" s="27"/>
      <c r="Y43" s="45"/>
      <c r="Z43" s="45"/>
      <c r="AA43" s="45"/>
      <c r="AB43" s="45"/>
      <c r="AC43" s="45"/>
      <c r="AD43" s="45"/>
    </row>
    <row r="44" spans="1:30" x14ac:dyDescent="0.25">
      <c r="A44" s="9"/>
      <c r="B44" s="64"/>
      <c r="C44" s="27"/>
      <c r="D44" s="64"/>
      <c r="E44" s="65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4"/>
      <c r="X44" s="27"/>
      <c r="Y44" s="45"/>
      <c r="Z44" s="45"/>
      <c r="AA44" s="45"/>
      <c r="AB44" s="45"/>
      <c r="AC44" s="45"/>
      <c r="AD44" s="45"/>
    </row>
    <row r="45" spans="1:30" x14ac:dyDescent="0.25">
      <c r="A45" s="9"/>
      <c r="B45" s="64"/>
      <c r="C45" s="27"/>
      <c r="D45" s="64"/>
      <c r="E45" s="65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4"/>
      <c r="X45" s="27"/>
      <c r="Y45" s="45"/>
      <c r="Z45" s="45"/>
      <c r="AA45" s="45"/>
      <c r="AB45" s="45"/>
      <c r="AC45" s="45"/>
      <c r="AD45" s="45"/>
    </row>
    <row r="46" spans="1:30" x14ac:dyDescent="0.25">
      <c r="A46" s="9"/>
      <c r="B46" s="64"/>
      <c r="C46" s="27"/>
      <c r="D46" s="64"/>
      <c r="E46" s="65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64"/>
      <c r="X46" s="27"/>
      <c r="Y46" s="45"/>
      <c r="Z46" s="45"/>
      <c r="AA46" s="45"/>
      <c r="AB46" s="45"/>
      <c r="AC46" s="45"/>
      <c r="AD46" s="45"/>
    </row>
    <row r="47" spans="1:30" x14ac:dyDescent="0.25">
      <c r="A47" s="9"/>
      <c r="B47" s="64"/>
      <c r="C47" s="27"/>
      <c r="D47" s="64"/>
      <c r="E47" s="65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4"/>
      <c r="X47" s="27"/>
      <c r="Y47" s="45"/>
      <c r="Z47" s="45"/>
      <c r="AA47" s="45"/>
      <c r="AB47" s="45"/>
      <c r="AC47" s="45"/>
      <c r="AD47" s="45"/>
    </row>
    <row r="48" spans="1:30" x14ac:dyDescent="0.25">
      <c r="A48" s="9"/>
      <c r="B48" s="64"/>
      <c r="C48" s="27"/>
      <c r="D48" s="64"/>
      <c r="E48" s="65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4"/>
      <c r="X48" s="27"/>
      <c r="Y48" s="45"/>
      <c r="Z48" s="45"/>
      <c r="AA48" s="45"/>
      <c r="AB48" s="45"/>
      <c r="AC48" s="45"/>
      <c r="AD48" s="45"/>
    </row>
    <row r="49" spans="1:30" x14ac:dyDescent="0.25">
      <c r="A49" s="9"/>
      <c r="B49" s="64"/>
      <c r="C49" s="27"/>
      <c r="D49" s="64"/>
      <c r="E49" s="65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4"/>
      <c r="X49" s="27"/>
      <c r="Y49" s="45"/>
      <c r="Z49" s="45"/>
      <c r="AA49" s="45"/>
      <c r="AB49" s="45"/>
      <c r="AC49" s="45"/>
      <c r="AD49" s="45"/>
    </row>
    <row r="50" spans="1:30" x14ac:dyDescent="0.25">
      <c r="A50" s="9"/>
      <c r="B50" s="64"/>
      <c r="C50" s="27"/>
      <c r="D50" s="64"/>
      <c r="E50" s="65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4"/>
      <c r="X50" s="27"/>
      <c r="Y50" s="45"/>
      <c r="Z50" s="45"/>
      <c r="AA50" s="45"/>
      <c r="AB50" s="45"/>
      <c r="AC50" s="45"/>
      <c r="AD50" s="45"/>
    </row>
    <row r="51" spans="1:30" x14ac:dyDescent="0.25">
      <c r="A51" s="9"/>
      <c r="B51" s="64"/>
      <c r="C51" s="27"/>
      <c r="D51" s="64"/>
      <c r="E51" s="65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4"/>
      <c r="X51" s="27"/>
      <c r="Y51" s="45"/>
      <c r="Z51" s="45"/>
      <c r="AA51" s="45"/>
      <c r="AB51" s="45"/>
      <c r="AC51" s="45"/>
      <c r="AD51" s="45"/>
    </row>
    <row r="52" spans="1:30" x14ac:dyDescent="0.25">
      <c r="A52" s="9"/>
      <c r="B52" s="64"/>
      <c r="C52" s="27"/>
      <c r="D52" s="64"/>
      <c r="E52" s="65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4"/>
      <c r="X52" s="27"/>
      <c r="Y52" s="45"/>
      <c r="Z52" s="45"/>
      <c r="AA52" s="45"/>
      <c r="AB52" s="45"/>
      <c r="AC52" s="45"/>
      <c r="AD52" s="45"/>
    </row>
    <row r="53" spans="1:30" x14ac:dyDescent="0.25">
      <c r="A53" s="9"/>
      <c r="B53" s="64"/>
      <c r="C53" s="27"/>
      <c r="D53" s="64"/>
      <c r="E53" s="65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4"/>
      <c r="X53" s="27"/>
      <c r="Y53" s="45"/>
      <c r="Z53" s="45"/>
      <c r="AA53" s="45"/>
      <c r="AB53" s="45"/>
      <c r="AC53" s="45"/>
      <c r="AD53" s="45"/>
    </row>
    <row r="54" spans="1:30" x14ac:dyDescent="0.25">
      <c r="A54" s="9"/>
      <c r="B54" s="64"/>
      <c r="C54" s="27"/>
      <c r="D54" s="64"/>
      <c r="E54" s="65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4"/>
      <c r="X54" s="27"/>
      <c r="Y54" s="45"/>
      <c r="Z54" s="45"/>
      <c r="AA54" s="45"/>
      <c r="AB54" s="45"/>
      <c r="AC54" s="45"/>
      <c r="AD54" s="45"/>
    </row>
    <row r="55" spans="1:30" x14ac:dyDescent="0.25">
      <c r="A55" s="9"/>
      <c r="B55" s="64"/>
      <c r="C55" s="27"/>
      <c r="D55" s="64"/>
      <c r="E55" s="64"/>
      <c r="F55" s="21"/>
      <c r="G55" s="27"/>
      <c r="H55" s="28"/>
      <c r="I55" s="27"/>
      <c r="J55" s="21"/>
      <c r="K55" s="21"/>
      <c r="L55" s="21"/>
      <c r="M55" s="21"/>
      <c r="N55" s="31"/>
      <c r="O55" s="31"/>
      <c r="P55" s="21"/>
      <c r="Q55" s="21"/>
      <c r="R55" s="21"/>
      <c r="S55" s="21"/>
      <c r="T55" s="21"/>
      <c r="U55" s="21"/>
      <c r="V55" s="21"/>
      <c r="W55" s="64"/>
      <c r="X55" s="21"/>
      <c r="Y55" s="45"/>
      <c r="Z55" s="45"/>
      <c r="AA55" s="45"/>
      <c r="AB55" s="45"/>
      <c r="AC55" s="45"/>
      <c r="AD55" s="45"/>
    </row>
    <row r="56" spans="1:30" x14ac:dyDescent="0.25">
      <c r="A56" s="9"/>
      <c r="B56" s="64"/>
      <c r="C56" s="27"/>
      <c r="D56" s="64"/>
      <c r="E56" s="64"/>
      <c r="F56" s="21"/>
      <c r="G56" s="27"/>
      <c r="H56" s="28"/>
      <c r="I56" s="27"/>
      <c r="J56" s="21"/>
      <c r="K56" s="21"/>
      <c r="L56" s="21"/>
      <c r="M56" s="21"/>
      <c r="N56" s="31"/>
      <c r="O56" s="31"/>
      <c r="P56" s="21"/>
      <c r="Q56" s="21"/>
      <c r="R56" s="21"/>
      <c r="S56" s="21"/>
      <c r="T56" s="21"/>
      <c r="U56" s="21"/>
      <c r="V56" s="21"/>
      <c r="W56" s="64"/>
      <c r="X56" s="21"/>
      <c r="Y56" s="45"/>
      <c r="Z56" s="45"/>
      <c r="AA56" s="45"/>
      <c r="AB56" s="45"/>
      <c r="AC56" s="45"/>
      <c r="AD56" s="45"/>
    </row>
    <row r="57" spans="1:30" x14ac:dyDescent="0.25">
      <c r="A57" s="9"/>
      <c r="B57" s="64"/>
      <c r="C57" s="27"/>
      <c r="D57" s="64"/>
      <c r="E57" s="64"/>
      <c r="F57" s="21"/>
      <c r="G57" s="27"/>
      <c r="H57" s="28"/>
      <c r="I57" s="27"/>
      <c r="J57" s="21"/>
      <c r="K57" s="21"/>
      <c r="L57" s="21"/>
      <c r="M57" s="21"/>
      <c r="N57" s="31"/>
      <c r="O57" s="31"/>
      <c r="P57" s="21"/>
      <c r="Q57" s="21"/>
      <c r="R57" s="21"/>
      <c r="S57" s="21"/>
      <c r="T57" s="21"/>
      <c r="U57" s="21"/>
      <c r="V57" s="21"/>
      <c r="W57" s="64"/>
      <c r="X57" s="21"/>
      <c r="Y57" s="45"/>
      <c r="Z57" s="45"/>
      <c r="AA57" s="45"/>
      <c r="AB57" s="45"/>
      <c r="AC57" s="45"/>
      <c r="AD57" s="45"/>
    </row>
    <row r="58" spans="1:30" x14ac:dyDescent="0.25">
      <c r="A58" s="9"/>
      <c r="B58" s="64"/>
      <c r="C58" s="27"/>
      <c r="D58" s="64"/>
      <c r="E58" s="64"/>
      <c r="F58" s="21"/>
      <c r="G58" s="27"/>
      <c r="H58" s="28"/>
      <c r="I58" s="27"/>
      <c r="J58" s="21"/>
      <c r="K58" s="21"/>
      <c r="L58" s="21"/>
      <c r="M58" s="21"/>
      <c r="N58" s="31"/>
      <c r="O58" s="31"/>
      <c r="P58" s="21"/>
      <c r="Q58" s="21"/>
      <c r="R58" s="21"/>
      <c r="S58" s="21"/>
      <c r="T58" s="21"/>
      <c r="U58" s="21"/>
      <c r="V58" s="21"/>
      <c r="W58" s="64"/>
      <c r="X58" s="21"/>
      <c r="Y58" s="45"/>
      <c r="Z58" s="45"/>
      <c r="AA58" s="45"/>
      <c r="AB58" s="45"/>
      <c r="AC58" s="45"/>
      <c r="AD58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2019-01-01T19:02:38Z</dcterms:modified>
</cp:coreProperties>
</file>