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G17" i="2" l="1"/>
  <c r="AS17" i="2"/>
  <c r="AQ17" i="2"/>
  <c r="AR17" i="2" s="1"/>
  <c r="AP17" i="2"/>
  <c r="AO17" i="2"/>
  <c r="AN17" i="2"/>
  <c r="AM17" i="2"/>
  <c r="AE17" i="2"/>
  <c r="AD17" i="2"/>
  <c r="AC17" i="2"/>
  <c r="AB17" i="2"/>
  <c r="AA17" i="2"/>
  <c r="W17" i="2"/>
  <c r="U17" i="2"/>
  <c r="V17" i="2" s="1"/>
  <c r="T17" i="2"/>
  <c r="S17" i="2"/>
  <c r="R17" i="2"/>
  <c r="Q17" i="2"/>
  <c r="K17" i="2"/>
  <c r="K21" i="2" s="1"/>
  <c r="I17" i="2"/>
  <c r="I21" i="2" s="1"/>
  <c r="O21" i="2" s="1"/>
  <c r="H17" i="2"/>
  <c r="H21" i="2" s="1"/>
  <c r="M21" i="2" s="1"/>
  <c r="G17" i="2"/>
  <c r="G21" i="2" s="1"/>
  <c r="F17" i="2"/>
  <c r="E17" i="2"/>
  <c r="E21" i="2" s="1"/>
  <c r="J21" i="2" l="1"/>
  <c r="F21" i="2"/>
  <c r="J17" i="2"/>
  <c r="K22" i="2"/>
  <c r="K23" i="2" s="1"/>
  <c r="E22" i="2"/>
  <c r="E23" i="2" s="1"/>
  <c r="G22" i="2"/>
  <c r="G23" i="2" s="1"/>
  <c r="I22" i="2"/>
  <c r="I23" i="2" s="1"/>
  <c r="F22" i="2"/>
  <c r="H22" i="2"/>
  <c r="M22" i="2" s="1"/>
  <c r="J22" i="2"/>
  <c r="AF17" i="2"/>
  <c r="H23" i="2" l="1"/>
  <c r="M23" i="2" s="1"/>
  <c r="N21" i="2"/>
  <c r="L21" i="2"/>
  <c r="J23" i="2"/>
  <c r="O23" i="2"/>
  <c r="O22" i="2"/>
  <c r="N22" i="2"/>
  <c r="L22" i="2"/>
  <c r="F23" i="2"/>
  <c r="N23" i="2" l="1"/>
  <c r="L23" i="2"/>
</calcChain>
</file>

<file path=xl/sharedStrings.xml><?xml version="1.0" encoding="utf-8"?>
<sst xmlns="http://schemas.openxmlformats.org/spreadsheetml/2006/main" count="95" uniqueCount="41">
  <si>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</si>
  <si>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</si>
  <si>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</si>
  <si>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</si>
  <si>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</si>
  <si>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</si>
  <si>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</si>
  <si>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</si>
  <si>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</si>
  <si>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</si>
  <si>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</si>
  <si>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</si>
  <si>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</si>
  <si>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</si>
  <si>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6.</t>
  </si>
  <si>
    <t>IiU = Iin Urheilijat  (1945)</t>
  </si>
  <si>
    <t>YK = Ylivieskan Kuula  (1909)</t>
  </si>
  <si>
    <t>YK</t>
  </si>
  <si>
    <t>7.</t>
  </si>
  <si>
    <t>10.</t>
  </si>
  <si>
    <t>Veli-Hannu Pesämaa</t>
  </si>
  <si>
    <t>IiU</t>
  </si>
  <si>
    <t>PattU  2</t>
  </si>
  <si>
    <t>4.2.1986   Pattijoki</t>
  </si>
  <si>
    <t>PattU = Pattijoen Urheilijat  (1928),  kasvattajaseura</t>
  </si>
  <si>
    <t>3.</t>
  </si>
  <si>
    <t>2.</t>
  </si>
  <si>
    <t>8.</t>
  </si>
  <si>
    <t>9.</t>
  </si>
  <si>
    <t>4.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</si>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</sst>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32" t="s">
        <v>20</v>
      </c>
      <c r="C1" s="3"/>
      <c r="D1" s="4"/>
      <c r="E1" s="4"/>
      <c r="F1" s="5" t="s">
        <v>23</v>
      </c>
      <c r="G1" s="41"/>
      <c r="H1" s="4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40"/>
      <c r="AB1" s="40"/>
      <c r="AC1" s="41"/>
      <c r="AD1" s="4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3" t="s">
        <v>13</v>
      </c>
      <c r="C2" s="34"/>
      <c r="D2" s="35"/>
      <c r="E2" s="9" t="s">
        <v>7</v>
      </c>
      <c r="F2" s="10"/>
      <c r="G2" s="10"/>
      <c r="H2" s="10"/>
      <c r="I2" s="16"/>
      <c r="J2" s="11"/>
      <c r="K2" s="39"/>
      <c r="L2" s="18" t="s">
        <v>30</v>
      </c>
      <c r="M2" s="10"/>
      <c r="N2" s="10"/>
      <c r="O2" s="17"/>
      <c r="P2" s="15"/>
      <c r="Q2" s="18" t="s">
        <v>31</v>
      </c>
      <c r="R2" s="10"/>
      <c r="S2" s="10"/>
      <c r="T2" s="10"/>
      <c r="U2" s="16"/>
      <c r="V2" s="17"/>
      <c r="W2" s="15"/>
      <c r="X2" s="42" t="s">
        <v>32</v>
      </c>
      <c r="Y2" s="43"/>
      <c r="Z2" s="44"/>
      <c r="AA2" s="9" t="s">
        <v>7</v>
      </c>
      <c r="AB2" s="10"/>
      <c r="AC2" s="10"/>
      <c r="AD2" s="10"/>
      <c r="AE2" s="16"/>
      <c r="AF2" s="11"/>
      <c r="AG2" s="39"/>
      <c r="AH2" s="18" t="s">
        <v>33</v>
      </c>
      <c r="AI2" s="10"/>
      <c r="AJ2" s="10"/>
      <c r="AK2" s="17"/>
      <c r="AL2" s="15"/>
      <c r="AM2" s="18" t="s">
        <v>31</v>
      </c>
      <c r="AN2" s="10"/>
      <c r="AO2" s="10"/>
      <c r="AP2" s="10"/>
      <c r="AQ2" s="16"/>
      <c r="AR2" s="17"/>
      <c r="AS2" s="4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5"/>
      <c r="L3" s="14" t="s">
        <v>4</v>
      </c>
      <c r="M3" s="14" t="s">
        <v>5</v>
      </c>
      <c r="N3" s="14" t="s">
        <v>34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5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5"/>
      <c r="AH3" s="14" t="s">
        <v>4</v>
      </c>
      <c r="AI3" s="14" t="s">
        <v>5</v>
      </c>
      <c r="AJ3" s="14" t="s">
        <v>34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3"/>
      <c r="C4" s="24"/>
      <c r="D4" s="2"/>
      <c r="E4" s="23"/>
      <c r="F4" s="23"/>
      <c r="G4" s="23"/>
      <c r="H4" s="36"/>
      <c r="I4" s="23"/>
      <c r="J4" s="46"/>
      <c r="K4" s="22"/>
      <c r="L4" s="47"/>
      <c r="M4" s="14"/>
      <c r="N4" s="14"/>
      <c r="O4" s="14"/>
      <c r="P4" s="19"/>
      <c r="Q4" s="23"/>
      <c r="R4" s="23"/>
      <c r="S4" s="36"/>
      <c r="T4" s="23"/>
      <c r="U4" s="23"/>
      <c r="V4" s="48"/>
      <c r="W4" s="22"/>
      <c r="X4" s="23">
        <v>2005</v>
      </c>
      <c r="Y4" s="23" t="s">
        <v>25</v>
      </c>
      <c r="Z4" s="2" t="s">
        <v>22</v>
      </c>
      <c r="AA4" s="23">
        <v>11</v>
      </c>
      <c r="AB4" s="23">
        <v>0</v>
      </c>
      <c r="AC4" s="23">
        <v>8</v>
      </c>
      <c r="AD4" s="23">
        <v>4</v>
      </c>
      <c r="AE4" s="23">
        <v>31</v>
      </c>
      <c r="AF4" s="30">
        <v>0.45579999999999998</v>
      </c>
      <c r="AG4" s="68">
        <v>68</v>
      </c>
      <c r="AH4" s="14"/>
      <c r="AI4" s="14"/>
      <c r="AJ4" s="14"/>
      <c r="AK4" s="14"/>
      <c r="AL4" s="19"/>
      <c r="AM4" s="23"/>
      <c r="AN4" s="23"/>
      <c r="AO4" s="23"/>
      <c r="AP4" s="23"/>
      <c r="AQ4" s="23"/>
      <c r="AR4" s="49"/>
      <c r="AS4" s="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3"/>
      <c r="C5" s="24"/>
      <c r="D5" s="2"/>
      <c r="E5" s="23"/>
      <c r="F5" s="23"/>
      <c r="G5" s="23"/>
      <c r="H5" s="36"/>
      <c r="I5" s="23"/>
      <c r="J5" s="46"/>
      <c r="K5" s="22"/>
      <c r="L5" s="47"/>
      <c r="M5" s="14"/>
      <c r="N5" s="14"/>
      <c r="O5" s="14"/>
      <c r="P5" s="19"/>
      <c r="Q5" s="23"/>
      <c r="R5" s="23"/>
      <c r="S5" s="36"/>
      <c r="T5" s="23"/>
      <c r="U5" s="23"/>
      <c r="V5" s="48"/>
      <c r="W5" s="22"/>
      <c r="X5" s="23">
        <v>2006</v>
      </c>
      <c r="Y5" s="23" t="s">
        <v>26</v>
      </c>
      <c r="Z5" s="2" t="s">
        <v>22</v>
      </c>
      <c r="AA5" s="23">
        <v>12</v>
      </c>
      <c r="AB5" s="23">
        <v>2</v>
      </c>
      <c r="AC5" s="23">
        <v>12</v>
      </c>
      <c r="AD5" s="23">
        <v>14</v>
      </c>
      <c r="AE5" s="23">
        <v>63</v>
      </c>
      <c r="AF5" s="30">
        <v>0.7</v>
      </c>
      <c r="AG5" s="68">
        <v>90</v>
      </c>
      <c r="AH5" s="14"/>
      <c r="AI5" s="14"/>
      <c r="AJ5" s="14"/>
      <c r="AK5" s="14"/>
      <c r="AL5" s="19"/>
      <c r="AM5" s="23">
        <v>5</v>
      </c>
      <c r="AN5" s="23">
        <v>0</v>
      </c>
      <c r="AO5" s="23">
        <v>1</v>
      </c>
      <c r="AP5" s="23">
        <v>2</v>
      </c>
      <c r="AQ5" s="23">
        <v>21</v>
      </c>
      <c r="AR5" s="49">
        <v>0.5675</v>
      </c>
      <c r="AS5" s="1">
        <v>37</v>
      </c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3">
        <v>2007</v>
      </c>
      <c r="C6" s="24" t="s">
        <v>14</v>
      </c>
      <c r="D6" s="2" t="s">
        <v>17</v>
      </c>
      <c r="E6" s="23">
        <v>20</v>
      </c>
      <c r="F6" s="23">
        <v>0</v>
      </c>
      <c r="G6" s="23">
        <v>4</v>
      </c>
      <c r="H6" s="36">
        <v>5</v>
      </c>
      <c r="I6" s="23">
        <v>51</v>
      </c>
      <c r="J6" s="46">
        <v>0.49514563106796117</v>
      </c>
      <c r="K6" s="22">
        <v>103</v>
      </c>
      <c r="L6" s="47"/>
      <c r="M6" s="14"/>
      <c r="N6" s="14"/>
      <c r="O6" s="14"/>
      <c r="P6" s="19"/>
      <c r="Q6" s="23">
        <v>1</v>
      </c>
      <c r="R6" s="23">
        <v>0</v>
      </c>
      <c r="S6" s="36">
        <v>0</v>
      </c>
      <c r="T6" s="23">
        <v>0</v>
      </c>
      <c r="U6" s="23">
        <v>3</v>
      </c>
      <c r="V6" s="48">
        <v>0.75</v>
      </c>
      <c r="W6" s="22">
        <v>4</v>
      </c>
      <c r="X6" s="23"/>
      <c r="Y6" s="24"/>
      <c r="Z6" s="2"/>
      <c r="AA6" s="23"/>
      <c r="AB6" s="23"/>
      <c r="AC6" s="23"/>
      <c r="AD6" s="36"/>
      <c r="AE6" s="23"/>
      <c r="AF6" s="46"/>
      <c r="AG6" s="22"/>
      <c r="AH6" s="14"/>
      <c r="AI6" s="14"/>
      <c r="AJ6" s="14"/>
      <c r="AK6" s="14"/>
      <c r="AL6" s="19"/>
      <c r="AM6" s="23"/>
      <c r="AN6" s="23"/>
      <c r="AO6" s="23"/>
      <c r="AP6" s="23"/>
      <c r="AQ6" s="23"/>
      <c r="AR6" s="49"/>
      <c r="AS6" s="1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3">
        <v>2008</v>
      </c>
      <c r="C7" s="24" t="s">
        <v>18</v>
      </c>
      <c r="D7" s="2" t="s">
        <v>17</v>
      </c>
      <c r="E7" s="23">
        <v>22</v>
      </c>
      <c r="F7" s="23">
        <v>0</v>
      </c>
      <c r="G7" s="23">
        <v>4</v>
      </c>
      <c r="H7" s="36">
        <v>2</v>
      </c>
      <c r="I7" s="23">
        <v>39</v>
      </c>
      <c r="J7" s="46">
        <v>0.33050847457627119</v>
      </c>
      <c r="K7" s="22">
        <v>118</v>
      </c>
      <c r="L7" s="47"/>
      <c r="M7" s="14"/>
      <c r="N7" s="14"/>
      <c r="O7" s="14"/>
      <c r="P7" s="19"/>
      <c r="Q7" s="23"/>
      <c r="R7" s="23"/>
      <c r="S7" s="36"/>
      <c r="T7" s="23"/>
      <c r="U7" s="23"/>
      <c r="V7" s="48"/>
      <c r="W7" s="22"/>
      <c r="X7" s="23"/>
      <c r="Y7" s="24"/>
      <c r="Z7" s="2"/>
      <c r="AA7" s="23"/>
      <c r="AB7" s="23"/>
      <c r="AC7" s="23"/>
      <c r="AD7" s="36"/>
      <c r="AE7" s="23"/>
      <c r="AF7" s="46"/>
      <c r="AG7" s="22"/>
      <c r="AH7" s="14"/>
      <c r="AI7" s="14"/>
      <c r="AJ7" s="14"/>
      <c r="AK7" s="14"/>
      <c r="AL7" s="19"/>
      <c r="AM7" s="23"/>
      <c r="AN7" s="23"/>
      <c r="AO7" s="23"/>
      <c r="AP7" s="23"/>
      <c r="AQ7" s="23"/>
      <c r="AR7" s="49"/>
      <c r="AS7" s="1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3">
        <v>2009</v>
      </c>
      <c r="C8" s="24" t="s">
        <v>19</v>
      </c>
      <c r="D8" s="2" t="s">
        <v>17</v>
      </c>
      <c r="E8" s="23">
        <v>21</v>
      </c>
      <c r="F8" s="23">
        <v>0</v>
      </c>
      <c r="G8" s="23">
        <v>4</v>
      </c>
      <c r="H8" s="36">
        <v>5</v>
      </c>
      <c r="I8" s="23">
        <v>35</v>
      </c>
      <c r="J8" s="46">
        <v>0.33980582524271846</v>
      </c>
      <c r="K8" s="22">
        <v>103</v>
      </c>
      <c r="L8" s="47"/>
      <c r="M8" s="14"/>
      <c r="N8" s="14"/>
      <c r="O8" s="14"/>
      <c r="P8" s="19"/>
      <c r="Q8" s="23"/>
      <c r="R8" s="23"/>
      <c r="S8" s="36"/>
      <c r="T8" s="23"/>
      <c r="U8" s="23"/>
      <c r="V8" s="48"/>
      <c r="W8" s="22"/>
      <c r="X8" s="23"/>
      <c r="Y8" s="24"/>
      <c r="Z8" s="2"/>
      <c r="AA8" s="23"/>
      <c r="AB8" s="23"/>
      <c r="AC8" s="23"/>
      <c r="AD8" s="36"/>
      <c r="AE8" s="23"/>
      <c r="AF8" s="46"/>
      <c r="AG8" s="22"/>
      <c r="AH8" s="14"/>
      <c r="AI8" s="14"/>
      <c r="AJ8" s="14"/>
      <c r="AK8" s="14"/>
      <c r="AL8" s="19"/>
      <c r="AM8" s="23"/>
      <c r="AN8" s="23"/>
      <c r="AO8" s="23"/>
      <c r="AP8" s="23"/>
      <c r="AQ8" s="23"/>
      <c r="AR8" s="49"/>
      <c r="AS8" s="1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3"/>
      <c r="C9" s="24"/>
      <c r="D9" s="2"/>
      <c r="E9" s="23"/>
      <c r="F9" s="23"/>
      <c r="G9" s="23"/>
      <c r="H9" s="36"/>
      <c r="I9" s="23"/>
      <c r="J9" s="46"/>
      <c r="K9" s="22"/>
      <c r="L9" s="47"/>
      <c r="M9" s="14"/>
      <c r="N9" s="14"/>
      <c r="O9" s="14"/>
      <c r="P9" s="19"/>
      <c r="Q9" s="23"/>
      <c r="R9" s="23"/>
      <c r="S9" s="36"/>
      <c r="T9" s="23"/>
      <c r="U9" s="23"/>
      <c r="V9" s="48"/>
      <c r="W9" s="22"/>
      <c r="X9" s="23"/>
      <c r="Y9" s="24"/>
      <c r="Z9" s="2"/>
      <c r="AA9" s="23"/>
      <c r="AB9" s="23"/>
      <c r="AC9" s="23"/>
      <c r="AD9" s="36"/>
      <c r="AE9" s="23"/>
      <c r="AF9" s="46"/>
      <c r="AG9" s="22"/>
      <c r="AH9" s="14"/>
      <c r="AI9" s="14"/>
      <c r="AJ9" s="14"/>
      <c r="AK9" s="14"/>
      <c r="AL9" s="19"/>
      <c r="AM9" s="23"/>
      <c r="AN9" s="23"/>
      <c r="AO9" s="23"/>
      <c r="AP9" s="23"/>
      <c r="AQ9" s="23"/>
      <c r="AR9" s="49"/>
      <c r="AS9" s="1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3"/>
      <c r="C10" s="24"/>
      <c r="D10" s="2"/>
      <c r="E10" s="23"/>
      <c r="F10" s="23"/>
      <c r="G10" s="23"/>
      <c r="H10" s="36"/>
      <c r="I10" s="23"/>
      <c r="J10" s="46"/>
      <c r="K10" s="22"/>
      <c r="L10" s="47"/>
      <c r="M10" s="14"/>
      <c r="N10" s="14"/>
      <c r="O10" s="14"/>
      <c r="P10" s="19"/>
      <c r="Q10" s="23"/>
      <c r="R10" s="23"/>
      <c r="S10" s="36"/>
      <c r="T10" s="23"/>
      <c r="U10" s="23"/>
      <c r="V10" s="48"/>
      <c r="W10" s="22"/>
      <c r="X10" s="23">
        <v>2011</v>
      </c>
      <c r="Y10" s="23" t="s">
        <v>27</v>
      </c>
      <c r="Z10" s="2" t="s">
        <v>21</v>
      </c>
      <c r="AA10" s="23">
        <v>16</v>
      </c>
      <c r="AB10" s="23">
        <v>1</v>
      </c>
      <c r="AC10" s="23">
        <v>13</v>
      </c>
      <c r="AD10" s="23">
        <v>16</v>
      </c>
      <c r="AE10" s="23">
        <v>76</v>
      </c>
      <c r="AF10" s="30">
        <v>0.66659999999999997</v>
      </c>
      <c r="AG10" s="68">
        <v>114</v>
      </c>
      <c r="AH10" s="14"/>
      <c r="AI10" s="14"/>
      <c r="AJ10" s="14"/>
      <c r="AK10" s="14"/>
      <c r="AL10" s="19"/>
      <c r="AM10" s="23"/>
      <c r="AN10" s="23"/>
      <c r="AO10" s="23"/>
      <c r="AP10" s="23"/>
      <c r="AQ10" s="23"/>
      <c r="AR10" s="49"/>
      <c r="AS10" s="1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3"/>
      <c r="C11" s="24"/>
      <c r="D11" s="2"/>
      <c r="E11" s="23"/>
      <c r="F11" s="23"/>
      <c r="G11" s="23"/>
      <c r="H11" s="36"/>
      <c r="I11" s="23"/>
      <c r="J11" s="46"/>
      <c r="K11" s="22"/>
      <c r="L11" s="47"/>
      <c r="M11" s="14"/>
      <c r="N11" s="14"/>
      <c r="O11" s="14"/>
      <c r="P11" s="19"/>
      <c r="Q11" s="23"/>
      <c r="R11" s="23"/>
      <c r="S11" s="36"/>
      <c r="T11" s="23"/>
      <c r="U11" s="23"/>
      <c r="V11" s="48"/>
      <c r="W11" s="22"/>
      <c r="X11" s="23">
        <v>2012</v>
      </c>
      <c r="Y11" s="23" t="s">
        <v>28</v>
      </c>
      <c r="Z11" s="2" t="s">
        <v>21</v>
      </c>
      <c r="AA11" s="23">
        <v>17</v>
      </c>
      <c r="AB11" s="23">
        <v>1</v>
      </c>
      <c r="AC11" s="23">
        <v>11</v>
      </c>
      <c r="AD11" s="23">
        <v>17</v>
      </c>
      <c r="AE11" s="23">
        <v>86</v>
      </c>
      <c r="AF11" s="30">
        <v>0.67710000000000004</v>
      </c>
      <c r="AG11" s="68">
        <v>127</v>
      </c>
      <c r="AH11" s="14"/>
      <c r="AI11" s="14"/>
      <c r="AJ11" s="14"/>
      <c r="AK11" s="14"/>
      <c r="AL11" s="19"/>
      <c r="AM11" s="23"/>
      <c r="AN11" s="23"/>
      <c r="AO11" s="23"/>
      <c r="AP11" s="23"/>
      <c r="AQ11" s="23"/>
      <c r="AR11" s="49"/>
      <c r="AS11" s="1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3"/>
      <c r="C12" s="24"/>
      <c r="D12" s="2"/>
      <c r="E12" s="23"/>
      <c r="F12" s="23"/>
      <c r="G12" s="23"/>
      <c r="H12" s="36"/>
      <c r="I12" s="23"/>
      <c r="J12" s="46"/>
      <c r="K12" s="22"/>
      <c r="L12" s="47"/>
      <c r="M12" s="14"/>
      <c r="N12" s="14"/>
      <c r="O12" s="14"/>
      <c r="P12" s="19"/>
      <c r="Q12" s="23"/>
      <c r="R12" s="23"/>
      <c r="S12" s="36"/>
      <c r="T12" s="23"/>
      <c r="U12" s="23"/>
      <c r="V12" s="48"/>
      <c r="W12" s="22"/>
      <c r="X12" s="23">
        <v>2013</v>
      </c>
      <c r="Y12" s="23" t="s">
        <v>26</v>
      </c>
      <c r="Z12" s="2" t="s">
        <v>21</v>
      </c>
      <c r="AA12" s="23">
        <v>17</v>
      </c>
      <c r="AB12" s="23">
        <v>0</v>
      </c>
      <c r="AC12" s="23">
        <v>8</v>
      </c>
      <c r="AD12" s="23">
        <v>28</v>
      </c>
      <c r="AE12" s="23">
        <v>101</v>
      </c>
      <c r="AF12" s="30">
        <v>0.75370000000000004</v>
      </c>
      <c r="AG12" s="68">
        <v>134</v>
      </c>
      <c r="AH12" s="14"/>
      <c r="AI12" s="14"/>
      <c r="AJ12" s="14"/>
      <c r="AK12" s="14" t="s">
        <v>40</v>
      </c>
      <c r="AL12" s="19"/>
      <c r="AM12" s="23">
        <v>5</v>
      </c>
      <c r="AN12" s="23">
        <v>1</v>
      </c>
      <c r="AO12" s="23">
        <v>5</v>
      </c>
      <c r="AP12" s="23">
        <v>6</v>
      </c>
      <c r="AQ12" s="23">
        <v>32</v>
      </c>
      <c r="AR12" s="49">
        <v>0.64</v>
      </c>
      <c r="AS12" s="1">
        <v>50</v>
      </c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3"/>
      <c r="C13" s="24"/>
      <c r="D13" s="2"/>
      <c r="E13" s="23"/>
      <c r="F13" s="23"/>
      <c r="G13" s="23"/>
      <c r="H13" s="36"/>
      <c r="I13" s="23"/>
      <c r="J13" s="46"/>
      <c r="K13" s="22"/>
      <c r="L13" s="47"/>
      <c r="M13" s="14"/>
      <c r="N13" s="14"/>
      <c r="O13" s="14"/>
      <c r="P13" s="19"/>
      <c r="Q13" s="23"/>
      <c r="R13" s="23"/>
      <c r="S13" s="36"/>
      <c r="T13" s="23"/>
      <c r="U13" s="23"/>
      <c r="V13" s="48"/>
      <c r="W13" s="22"/>
      <c r="X13" s="23">
        <v>2014</v>
      </c>
      <c r="Y13" s="23" t="s">
        <v>29</v>
      </c>
      <c r="Z13" s="2" t="s">
        <v>21</v>
      </c>
      <c r="AA13" s="23">
        <v>16</v>
      </c>
      <c r="AB13" s="23">
        <v>1</v>
      </c>
      <c r="AC13" s="23">
        <v>5</v>
      </c>
      <c r="AD13" s="23">
        <v>20</v>
      </c>
      <c r="AE13" s="23">
        <v>80</v>
      </c>
      <c r="AF13" s="30">
        <v>0.68959999999999999</v>
      </c>
      <c r="AG13" s="68">
        <v>116</v>
      </c>
      <c r="AH13" s="14"/>
      <c r="AI13" s="14"/>
      <c r="AJ13" s="14"/>
      <c r="AK13" s="14"/>
      <c r="AL13" s="19"/>
      <c r="AM13" s="23">
        <v>2</v>
      </c>
      <c r="AN13" s="23">
        <v>0</v>
      </c>
      <c r="AO13" s="23">
        <v>0</v>
      </c>
      <c r="AP13" s="23">
        <v>1</v>
      </c>
      <c r="AQ13" s="23">
        <v>2</v>
      </c>
      <c r="AR13" s="49">
        <v>0.28570000000000001</v>
      </c>
      <c r="AS13" s="1">
        <v>7</v>
      </c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23"/>
      <c r="C14" s="24"/>
      <c r="D14" s="2"/>
      <c r="E14" s="23"/>
      <c r="F14" s="23"/>
      <c r="G14" s="23"/>
      <c r="H14" s="36"/>
      <c r="I14" s="23"/>
      <c r="J14" s="46"/>
      <c r="K14" s="22"/>
      <c r="L14" s="47"/>
      <c r="M14" s="14"/>
      <c r="N14" s="14"/>
      <c r="O14" s="14"/>
      <c r="P14" s="19"/>
      <c r="Q14" s="23"/>
      <c r="R14" s="23"/>
      <c r="S14" s="36"/>
      <c r="T14" s="23"/>
      <c r="U14" s="23"/>
      <c r="V14" s="48"/>
      <c r="W14" s="22"/>
      <c r="X14" s="23">
        <v>2015</v>
      </c>
      <c r="Y14" s="23" t="s">
        <v>18</v>
      </c>
      <c r="Z14" s="2" t="s">
        <v>21</v>
      </c>
      <c r="AA14" s="23">
        <v>12</v>
      </c>
      <c r="AB14" s="23">
        <v>0</v>
      </c>
      <c r="AC14" s="23">
        <v>11</v>
      </c>
      <c r="AD14" s="23">
        <v>9</v>
      </c>
      <c r="AE14" s="23">
        <v>70</v>
      </c>
      <c r="AF14" s="30">
        <v>0.7</v>
      </c>
      <c r="AG14" s="68">
        <v>100</v>
      </c>
      <c r="AH14" s="14"/>
      <c r="AI14" s="14"/>
      <c r="AJ14" s="14"/>
      <c r="AK14" s="14"/>
      <c r="AL14" s="19"/>
      <c r="AM14" s="23"/>
      <c r="AN14" s="23"/>
      <c r="AO14" s="23"/>
      <c r="AP14" s="23"/>
      <c r="AQ14" s="23"/>
      <c r="AR14" s="49"/>
      <c r="AS14" s="1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23"/>
      <c r="C15" s="24"/>
      <c r="D15" s="2"/>
      <c r="E15" s="23"/>
      <c r="F15" s="23"/>
      <c r="G15" s="23"/>
      <c r="H15" s="36"/>
      <c r="I15" s="23"/>
      <c r="J15" s="46"/>
      <c r="K15" s="22"/>
      <c r="L15" s="47"/>
      <c r="M15" s="14"/>
      <c r="N15" s="14"/>
      <c r="O15" s="14"/>
      <c r="P15" s="19"/>
      <c r="Q15" s="23"/>
      <c r="R15" s="23"/>
      <c r="S15" s="36"/>
      <c r="T15" s="23"/>
      <c r="U15" s="23"/>
      <c r="V15" s="48"/>
      <c r="W15" s="22"/>
      <c r="X15" s="23">
        <v>2016</v>
      </c>
      <c r="Y15" s="23" t="s">
        <v>29</v>
      </c>
      <c r="Z15" s="2" t="s">
        <v>21</v>
      </c>
      <c r="AA15" s="23">
        <v>12</v>
      </c>
      <c r="AB15" s="23">
        <v>0</v>
      </c>
      <c r="AC15" s="23">
        <v>3</v>
      </c>
      <c r="AD15" s="23">
        <v>16</v>
      </c>
      <c r="AE15" s="23">
        <v>68</v>
      </c>
      <c r="AF15" s="30">
        <v>0.70099999999999996</v>
      </c>
      <c r="AG15" s="68">
        <v>97</v>
      </c>
      <c r="AH15" s="14"/>
      <c r="AI15" s="14"/>
      <c r="AJ15" s="14"/>
      <c r="AK15" s="14"/>
      <c r="AL15" s="19"/>
      <c r="AM15" s="23">
        <v>2</v>
      </c>
      <c r="AN15" s="23">
        <v>0</v>
      </c>
      <c r="AO15" s="23">
        <v>1</v>
      </c>
      <c r="AP15" s="23">
        <v>2</v>
      </c>
      <c r="AQ15" s="23">
        <v>10</v>
      </c>
      <c r="AR15" s="49">
        <v>0.71399999999999997</v>
      </c>
      <c r="AS15" s="1">
        <v>14</v>
      </c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23"/>
      <c r="C16" s="24"/>
      <c r="D16" s="2"/>
      <c r="E16" s="23"/>
      <c r="F16" s="23"/>
      <c r="G16" s="23"/>
      <c r="H16" s="36"/>
      <c r="I16" s="23"/>
      <c r="J16" s="46"/>
      <c r="K16" s="22"/>
      <c r="L16" s="47"/>
      <c r="M16" s="14"/>
      <c r="N16" s="14"/>
      <c r="O16" s="14"/>
      <c r="P16" s="19"/>
      <c r="Q16" s="23"/>
      <c r="R16" s="23"/>
      <c r="S16" s="36"/>
      <c r="T16" s="23"/>
      <c r="U16" s="23"/>
      <c r="V16" s="48"/>
      <c r="W16" s="22"/>
      <c r="X16" s="23">
        <v>2017</v>
      </c>
      <c r="Y16" s="23" t="s">
        <v>25</v>
      </c>
      <c r="Z16" s="2" t="s">
        <v>21</v>
      </c>
      <c r="AA16" s="23">
        <v>16</v>
      </c>
      <c r="AB16" s="23">
        <v>0</v>
      </c>
      <c r="AC16" s="23">
        <v>9</v>
      </c>
      <c r="AD16" s="23">
        <v>14</v>
      </c>
      <c r="AE16" s="23">
        <v>81</v>
      </c>
      <c r="AF16" s="30">
        <v>0.6532</v>
      </c>
      <c r="AG16" s="68">
        <v>124</v>
      </c>
      <c r="AH16" s="14"/>
      <c r="AI16" s="14"/>
      <c r="AJ16" s="14"/>
      <c r="AK16" s="14" t="s">
        <v>27</v>
      </c>
      <c r="AL16" s="19"/>
      <c r="AM16" s="23">
        <v>2</v>
      </c>
      <c r="AN16" s="23">
        <v>0</v>
      </c>
      <c r="AO16" s="23">
        <v>0</v>
      </c>
      <c r="AP16" s="23">
        <v>1</v>
      </c>
      <c r="AQ16" s="23">
        <v>10</v>
      </c>
      <c r="AR16" s="49">
        <v>0.625</v>
      </c>
      <c r="AS16" s="1">
        <v>16</v>
      </c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ht="14.25" x14ac:dyDescent="0.2">
      <c r="A17" s="25"/>
      <c r="B17" s="37" t="s">
        <v>35</v>
      </c>
      <c r="C17" s="50"/>
      <c r="D17" s="51"/>
      <c r="E17" s="52">
        <f>SUM(E4:E16)</f>
        <v>63</v>
      </c>
      <c r="F17" s="52">
        <f>SUM(F4:F16)</f>
        <v>0</v>
      </c>
      <c r="G17" s="52">
        <f>SUM(G4:G16)</f>
        <v>12</v>
      </c>
      <c r="H17" s="52">
        <f>SUM(H4:H16)</f>
        <v>12</v>
      </c>
      <c r="I17" s="52">
        <f>SUM(I4:I16)</f>
        <v>125</v>
      </c>
      <c r="J17" s="53">
        <f>PRODUCT(I17/K17)</f>
        <v>0.38580246913580246</v>
      </c>
      <c r="K17" s="39">
        <f>SUM(K4:K16)</f>
        <v>324</v>
      </c>
      <c r="L17" s="18"/>
      <c r="M17" s="16"/>
      <c r="N17" s="54"/>
      <c r="O17" s="55"/>
      <c r="P17" s="19"/>
      <c r="Q17" s="52">
        <f>SUM(Q4:Q16)</f>
        <v>1</v>
      </c>
      <c r="R17" s="52">
        <f>SUM(R4:R16)</f>
        <v>0</v>
      </c>
      <c r="S17" s="52">
        <f>SUM(S4:S16)</f>
        <v>0</v>
      </c>
      <c r="T17" s="52">
        <f>SUM(T4:T16)</f>
        <v>0</v>
      </c>
      <c r="U17" s="52">
        <f>SUM(U4:U16)</f>
        <v>3</v>
      </c>
      <c r="V17" s="53">
        <f>PRODUCT(U17/W17)</f>
        <v>0.75</v>
      </c>
      <c r="W17" s="39">
        <f>SUM(W4:W16)</f>
        <v>4</v>
      </c>
      <c r="X17" s="12" t="s">
        <v>35</v>
      </c>
      <c r="Y17" s="13"/>
      <c r="Z17" s="11"/>
      <c r="AA17" s="52">
        <f>SUM(AA4:AA16)</f>
        <v>129</v>
      </c>
      <c r="AB17" s="52">
        <f>SUM(AB4:AB16)</f>
        <v>5</v>
      </c>
      <c r="AC17" s="52">
        <f>SUM(AC4:AC16)</f>
        <v>80</v>
      </c>
      <c r="AD17" s="52">
        <f>SUM(AD4:AD16)</f>
        <v>138</v>
      </c>
      <c r="AE17" s="52">
        <f>SUM(AE4:AE16)</f>
        <v>656</v>
      </c>
      <c r="AF17" s="53">
        <f>PRODUCT(AE17/AG17)</f>
        <v>0.67628865979381447</v>
      </c>
      <c r="AG17" s="39">
        <f>SUM(AG4:AG16)</f>
        <v>970</v>
      </c>
      <c r="AH17" s="18"/>
      <c r="AI17" s="16"/>
      <c r="AJ17" s="54"/>
      <c r="AK17" s="55"/>
      <c r="AL17" s="19"/>
      <c r="AM17" s="52">
        <f>SUM(AM4:AM16)</f>
        <v>16</v>
      </c>
      <c r="AN17" s="52">
        <f>SUM(AN4:AN16)</f>
        <v>1</v>
      </c>
      <c r="AO17" s="52">
        <f>SUM(AO4:AO16)</f>
        <v>7</v>
      </c>
      <c r="AP17" s="52">
        <f>SUM(AP4:AP16)</f>
        <v>12</v>
      </c>
      <c r="AQ17" s="52">
        <f>SUM(AQ4:AQ16)</f>
        <v>75</v>
      </c>
      <c r="AR17" s="53">
        <f>PRODUCT(AQ17/AS17)</f>
        <v>0.60483870967741937</v>
      </c>
      <c r="AS17" s="45">
        <f>SUM(AS4:AS16)</f>
        <v>124</v>
      </c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25">
      <c r="A18" s="25"/>
      <c r="B18" s="25"/>
      <c r="C18" s="25"/>
      <c r="D18" s="25"/>
      <c r="E18" s="25"/>
      <c r="F18" s="25"/>
      <c r="G18" s="25"/>
      <c r="H18" s="25"/>
      <c r="I18" s="25"/>
      <c r="J18" s="26"/>
      <c r="K18" s="22"/>
      <c r="L18" s="19"/>
      <c r="M18" s="19"/>
      <c r="N18" s="19"/>
      <c r="O18" s="19"/>
      <c r="P18" s="25"/>
      <c r="Q18" s="25"/>
      <c r="R18" s="27"/>
      <c r="S18" s="25"/>
      <c r="T18" s="25"/>
      <c r="U18" s="19"/>
      <c r="V18" s="19"/>
      <c r="W18" s="22"/>
      <c r="X18" s="25"/>
      <c r="Y18" s="25"/>
      <c r="Z18" s="25"/>
      <c r="AA18" s="25"/>
      <c r="AB18" s="25"/>
      <c r="AC18" s="25"/>
      <c r="AD18" s="25"/>
      <c r="AE18" s="25"/>
      <c r="AF18" s="26"/>
      <c r="AG18" s="22"/>
      <c r="AH18" s="19"/>
      <c r="AI18" s="19"/>
      <c r="AJ18" s="19"/>
      <c r="AK18" s="19"/>
      <c r="AL18" s="25"/>
      <c r="AM18" s="25"/>
      <c r="AN18" s="27"/>
      <c r="AO18" s="25"/>
      <c r="AP18" s="25"/>
      <c r="AQ18" s="19"/>
      <c r="AR18" s="19"/>
      <c r="AS18" s="22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x14ac:dyDescent="0.25">
      <c r="A19" s="25"/>
      <c r="B19" s="56" t="s">
        <v>36</v>
      </c>
      <c r="C19" s="57"/>
      <c r="D19" s="58"/>
      <c r="E19" s="11" t="s">
        <v>2</v>
      </c>
      <c r="F19" s="14" t="s">
        <v>6</v>
      </c>
      <c r="G19" s="11" t="s">
        <v>4</v>
      </c>
      <c r="H19" s="14" t="s">
        <v>5</v>
      </c>
      <c r="I19" s="14" t="s">
        <v>8</v>
      </c>
      <c r="J19" s="14" t="s">
        <v>9</v>
      </c>
      <c r="K19" s="19"/>
      <c r="L19" s="14" t="s">
        <v>10</v>
      </c>
      <c r="M19" s="14" t="s">
        <v>11</v>
      </c>
      <c r="N19" s="14" t="s">
        <v>37</v>
      </c>
      <c r="O19" s="14" t="s">
        <v>38</v>
      </c>
      <c r="Q19" s="27"/>
      <c r="R19" s="27" t="s">
        <v>12</v>
      </c>
      <c r="S19" s="27"/>
      <c r="T19" s="25" t="s">
        <v>24</v>
      </c>
      <c r="U19" s="19"/>
      <c r="V19" s="22"/>
      <c r="W19" s="22"/>
      <c r="X19" s="59"/>
      <c r="Y19" s="59"/>
      <c r="Z19" s="59"/>
      <c r="AA19" s="59"/>
      <c r="AB19" s="59"/>
      <c r="AC19" s="27"/>
      <c r="AD19" s="27"/>
      <c r="AE19" s="27"/>
      <c r="AF19" s="25"/>
      <c r="AG19" s="25"/>
      <c r="AH19" s="25"/>
      <c r="AI19" s="25"/>
      <c r="AJ19" s="25"/>
      <c r="AK19" s="25"/>
      <c r="AM19" s="22"/>
      <c r="AN19" s="59"/>
      <c r="AO19" s="59"/>
      <c r="AP19" s="59"/>
      <c r="AQ19" s="59"/>
      <c r="AR19" s="59"/>
      <c r="AS19" s="59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x14ac:dyDescent="0.25">
      <c r="A20" s="25"/>
      <c r="B20" s="28" t="s">
        <v>39</v>
      </c>
      <c r="C20" s="8"/>
      <c r="D20" s="29"/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60">
        <v>0</v>
      </c>
      <c r="K20" s="25">
        <v>0</v>
      </c>
      <c r="L20" s="61">
        <v>0</v>
      </c>
      <c r="M20" s="61">
        <v>0</v>
      </c>
      <c r="N20" s="61">
        <v>0</v>
      </c>
      <c r="O20" s="61">
        <v>0</v>
      </c>
      <c r="Q20" s="27"/>
      <c r="R20" s="27"/>
      <c r="S20" s="27"/>
      <c r="T20" s="25" t="s">
        <v>16</v>
      </c>
      <c r="U20" s="25"/>
      <c r="V20" s="25"/>
      <c r="W20" s="25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5"/>
      <c r="AL20" s="25"/>
      <c r="AM20" s="25"/>
      <c r="AN20" s="27"/>
      <c r="AO20" s="27"/>
      <c r="AP20" s="27"/>
      <c r="AQ20" s="27"/>
      <c r="AR20" s="27"/>
      <c r="AS20" s="27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x14ac:dyDescent="0.25">
      <c r="A21" s="25"/>
      <c r="B21" s="62" t="s">
        <v>13</v>
      </c>
      <c r="C21" s="63"/>
      <c r="D21" s="64"/>
      <c r="E21" s="38">
        <f>PRODUCT(E17+Q17)</f>
        <v>64</v>
      </c>
      <c r="F21" s="38">
        <f>PRODUCT(F17+R17)</f>
        <v>0</v>
      </c>
      <c r="G21" s="38">
        <f>PRODUCT(G17+S17)</f>
        <v>12</v>
      </c>
      <c r="H21" s="38">
        <f>PRODUCT(H17+T17)</f>
        <v>12</v>
      </c>
      <c r="I21" s="38">
        <f>PRODUCT(I17+U17)</f>
        <v>128</v>
      </c>
      <c r="J21" s="60">
        <f>PRODUCT(I21/K21)</f>
        <v>0.3902439024390244</v>
      </c>
      <c r="K21" s="25">
        <f>PRODUCT(K17+W17)</f>
        <v>328</v>
      </c>
      <c r="L21" s="61">
        <f>PRODUCT((F21+G21)/E21)</f>
        <v>0.1875</v>
      </c>
      <c r="M21" s="61">
        <f>PRODUCT(H21/E21)</f>
        <v>0.1875</v>
      </c>
      <c r="N21" s="61">
        <f>PRODUCT((F21+G21+H21)/E21)</f>
        <v>0.375</v>
      </c>
      <c r="O21" s="61">
        <f>PRODUCT(I21/E21)</f>
        <v>2</v>
      </c>
      <c r="Q21" s="27"/>
      <c r="R21" s="27"/>
      <c r="S21" s="27"/>
      <c r="T21" s="25" t="s">
        <v>15</v>
      </c>
      <c r="U21" s="25"/>
      <c r="V21" s="25"/>
      <c r="W21" s="25"/>
      <c r="X21" s="25"/>
      <c r="Y21" s="25"/>
      <c r="Z21" s="25"/>
      <c r="AA21" s="25"/>
      <c r="AB21" s="25"/>
      <c r="AC21" s="27"/>
      <c r="AD21" s="27"/>
      <c r="AE21" s="27"/>
      <c r="AF21" s="27"/>
      <c r="AG21" s="27"/>
      <c r="AH21" s="27"/>
      <c r="AI21" s="27"/>
      <c r="AJ21" s="27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x14ac:dyDescent="0.25">
      <c r="A22" s="25"/>
      <c r="B22" s="21" t="s">
        <v>32</v>
      </c>
      <c r="C22" s="20"/>
      <c r="D22" s="31"/>
      <c r="E22" s="38">
        <f>PRODUCT(AA17+AM17)</f>
        <v>145</v>
      </c>
      <c r="F22" s="38">
        <f>PRODUCT(AB17+AN17)</f>
        <v>6</v>
      </c>
      <c r="G22" s="38">
        <f>PRODUCT(AC17+AO17)</f>
        <v>87</v>
      </c>
      <c r="H22" s="38">
        <f>PRODUCT(AD17+AP17)</f>
        <v>150</v>
      </c>
      <c r="I22" s="38">
        <f>PRODUCT(AE17+AQ17)</f>
        <v>731</v>
      </c>
      <c r="J22" s="60">
        <f>PRODUCT(I22/K22)</f>
        <v>0.6681901279707495</v>
      </c>
      <c r="K22" s="19">
        <f>PRODUCT(AG17+AS17)</f>
        <v>1094</v>
      </c>
      <c r="L22" s="61">
        <f>PRODUCT((F22+G22)/E22)</f>
        <v>0.64137931034482754</v>
      </c>
      <c r="M22" s="61">
        <f>PRODUCT(H22/E22)</f>
        <v>1.0344827586206897</v>
      </c>
      <c r="N22" s="61">
        <f>PRODUCT((F22+G22+H22)/E22)</f>
        <v>1.6758620689655173</v>
      </c>
      <c r="O22" s="61">
        <f>PRODUCT(I22/E22)</f>
        <v>5.0413793103448272</v>
      </c>
      <c r="Q22" s="27"/>
      <c r="R22" s="27"/>
      <c r="S22" s="25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5"/>
      <c r="AL22" s="19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x14ac:dyDescent="0.25">
      <c r="A23" s="25"/>
      <c r="B23" s="65" t="s">
        <v>35</v>
      </c>
      <c r="C23" s="66"/>
      <c r="D23" s="67"/>
      <c r="E23" s="38">
        <f>SUM(E20:E22)</f>
        <v>209</v>
      </c>
      <c r="F23" s="38">
        <f t="shared" ref="F23:I23" si="0">SUM(F20:F22)</f>
        <v>6</v>
      </c>
      <c r="G23" s="38">
        <f t="shared" si="0"/>
        <v>99</v>
      </c>
      <c r="H23" s="38">
        <f t="shared" si="0"/>
        <v>162</v>
      </c>
      <c r="I23" s="38">
        <f t="shared" si="0"/>
        <v>859</v>
      </c>
      <c r="J23" s="60">
        <f>PRODUCT(I23/K23)</f>
        <v>0.6040787623066104</v>
      </c>
      <c r="K23" s="25">
        <f>SUM(K20:K22)</f>
        <v>1422</v>
      </c>
      <c r="L23" s="61">
        <f>PRODUCT((F23+G23)/E23)</f>
        <v>0.50239234449760761</v>
      </c>
      <c r="M23" s="61">
        <f>PRODUCT(H23/E23)</f>
        <v>0.77511961722488043</v>
      </c>
      <c r="N23" s="61">
        <f>PRODUCT((F23+G23+H23)/E23)</f>
        <v>1.2775119617224879</v>
      </c>
      <c r="O23" s="61">
        <f>PRODUCT(I23/E23)</f>
        <v>4.1100478468899517</v>
      </c>
      <c r="Q23" s="19"/>
      <c r="R23" s="19"/>
      <c r="S23" s="19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19"/>
      <c r="F24" s="19"/>
      <c r="G24" s="19"/>
      <c r="H24" s="19"/>
      <c r="I24" s="19"/>
      <c r="J24" s="25"/>
      <c r="K24" s="25"/>
      <c r="L24" s="19"/>
      <c r="M24" s="19"/>
      <c r="N24" s="19"/>
      <c r="O24" s="19"/>
      <c r="P24" s="25"/>
      <c r="Q24" s="25"/>
      <c r="R24" s="25"/>
      <c r="S24" s="25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J79" s="25"/>
      <c r="K79" s="25"/>
      <c r="L79"/>
      <c r="M79"/>
      <c r="N79"/>
      <c r="O79"/>
      <c r="P79"/>
      <c r="Q79" s="25"/>
      <c r="R79" s="25"/>
      <c r="S79" s="25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J80" s="25"/>
      <c r="K80" s="25"/>
      <c r="L80"/>
      <c r="M80"/>
      <c r="N80"/>
      <c r="O80"/>
      <c r="P80"/>
      <c r="Q80" s="25"/>
      <c r="R80" s="25"/>
      <c r="S80" s="25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J81" s="25"/>
      <c r="K81" s="25"/>
      <c r="L81"/>
      <c r="M81"/>
      <c r="N81"/>
      <c r="O81"/>
      <c r="P81"/>
      <c r="Q81" s="25"/>
      <c r="R81" s="25"/>
      <c r="S81" s="25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J82" s="25"/>
      <c r="K82" s="25"/>
      <c r="L82"/>
      <c r="M82"/>
      <c r="N82"/>
      <c r="O82"/>
      <c r="P82"/>
      <c r="Q82" s="25"/>
      <c r="R82" s="25"/>
      <c r="S82" s="25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J83" s="25"/>
      <c r="K83" s="25"/>
      <c r="L83"/>
      <c r="M83"/>
      <c r="N83"/>
      <c r="O83"/>
      <c r="P83"/>
      <c r="Q83" s="25"/>
      <c r="R83" s="25"/>
      <c r="S83" s="25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J84" s="25"/>
      <c r="K84" s="25"/>
      <c r="L84"/>
      <c r="M84"/>
      <c r="N84"/>
      <c r="O84"/>
      <c r="P84"/>
      <c r="Q84" s="25"/>
      <c r="R84" s="25"/>
      <c r="S84" s="25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5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25"/>
      <c r="R89" s="25"/>
      <c r="S89" s="25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25"/>
      <c r="R90" s="25"/>
      <c r="S90" s="25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5"/>
      <c r="AL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25"/>
      <c r="R91" s="25"/>
      <c r="S91" s="25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5"/>
      <c r="AL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25"/>
      <c r="R92" s="25"/>
      <c r="S92" s="25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5"/>
      <c r="AL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25"/>
      <c r="R93" s="25"/>
      <c r="S93" s="25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5"/>
      <c r="AL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25"/>
      <c r="R94" s="25"/>
      <c r="S94" s="25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5"/>
      <c r="AL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25"/>
      <c r="R95" s="25"/>
      <c r="S95" s="25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5"/>
      <c r="AL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9"/>
      <c r="R96" s="19"/>
      <c r="S96" s="19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5"/>
      <c r="AL96" s="19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9"/>
      <c r="R97" s="19"/>
      <c r="S97" s="19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5"/>
      <c r="AL97" s="19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9"/>
      <c r="R98" s="19"/>
      <c r="S98" s="19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5"/>
      <c r="AL98" s="19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9"/>
      <c r="R99" s="19"/>
      <c r="S99" s="19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5"/>
      <c r="AL99" s="19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9"/>
      <c r="R100" s="19"/>
      <c r="S100" s="19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5"/>
      <c r="AL100" s="19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9"/>
      <c r="R101" s="19"/>
      <c r="S101" s="19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5"/>
      <c r="AL101" s="19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9"/>
      <c r="R102" s="19"/>
      <c r="S102" s="19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5"/>
      <c r="AL102" s="19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9"/>
      <c r="R103" s="19"/>
      <c r="S103" s="19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5"/>
      <c r="AL103" s="19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9"/>
      <c r="R104" s="19"/>
      <c r="S104" s="19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5"/>
      <c r="AL104" s="19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9"/>
      <c r="R105" s="19"/>
      <c r="S105" s="19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5"/>
      <c r="AL105" s="19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9"/>
      <c r="R106" s="19"/>
      <c r="S106" s="19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5"/>
      <c r="AL106" s="19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9"/>
      <c r="R107" s="19"/>
      <c r="S107" s="19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5"/>
      <c r="AL107" s="19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9"/>
      <c r="R108" s="19"/>
      <c r="S108" s="19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5"/>
      <c r="AL108" s="19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9"/>
      <c r="R109" s="19"/>
      <c r="S109" s="19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5"/>
      <c r="AL109" s="19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9"/>
      <c r="R110" s="19"/>
      <c r="S110" s="19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5"/>
      <c r="AL110" s="19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9"/>
      <c r="R111" s="19"/>
      <c r="S111" s="19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5"/>
      <c r="AL111" s="19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9"/>
      <c r="R112" s="19"/>
      <c r="S112" s="19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5"/>
      <c r="AL112" s="19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9"/>
      <c r="R113" s="19"/>
      <c r="S113" s="19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5"/>
      <c r="AL113" s="19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9"/>
      <c r="R114" s="19"/>
      <c r="S114" s="19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5"/>
      <c r="AL114" s="19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9"/>
      <c r="R115" s="19"/>
      <c r="S115" s="19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5"/>
      <c r="AL115" s="19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9"/>
      <c r="R116" s="19"/>
      <c r="S116" s="19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5"/>
      <c r="AL116" s="19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9"/>
      <c r="R117" s="19"/>
      <c r="S117" s="19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5"/>
      <c r="AL117" s="19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9"/>
      <c r="R118" s="19"/>
      <c r="S118" s="19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5"/>
      <c r="AL118" s="19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9"/>
      <c r="R119" s="19"/>
      <c r="S119" s="19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5"/>
      <c r="AL119" s="19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9"/>
      <c r="R120" s="19"/>
      <c r="S120" s="19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5"/>
      <c r="AL120" s="19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9"/>
      <c r="R121" s="19"/>
      <c r="S121" s="19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5"/>
      <c r="AL121" s="19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9"/>
      <c r="R122" s="19"/>
      <c r="S122" s="19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5"/>
      <c r="AL122" s="19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9"/>
      <c r="R123" s="19"/>
      <c r="S123" s="19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5"/>
      <c r="AL123" s="19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9"/>
      <c r="R124" s="19"/>
      <c r="S124" s="19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5"/>
      <c r="AL124" s="19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9"/>
      <c r="R125" s="19"/>
      <c r="S125" s="19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5"/>
      <c r="AL125" s="19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9"/>
      <c r="R126" s="19"/>
      <c r="S126" s="19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5"/>
      <c r="AL126" s="19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9"/>
      <c r="R127" s="19"/>
      <c r="S127" s="19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5"/>
      <c r="AL127" s="19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9"/>
      <c r="R128" s="19"/>
      <c r="S128" s="19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5"/>
      <c r="AL128" s="19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9"/>
      <c r="R129" s="19"/>
      <c r="S129" s="19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5"/>
      <c r="AL129" s="19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9"/>
      <c r="R130" s="19"/>
      <c r="S130" s="19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5"/>
      <c r="AL130" s="19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9"/>
      <c r="R131" s="19"/>
      <c r="S131" s="19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5"/>
      <c r="AL131" s="19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9"/>
      <c r="R132" s="19"/>
      <c r="S132" s="19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5"/>
      <c r="AL132" s="19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9"/>
      <c r="R133" s="19"/>
      <c r="S133" s="19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5"/>
      <c r="AL133" s="19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9"/>
      <c r="R134" s="19"/>
      <c r="S134" s="19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5"/>
      <c r="AL134" s="19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9"/>
      <c r="R135" s="19"/>
      <c r="S135" s="19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5"/>
      <c r="AL135" s="19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9"/>
      <c r="R136" s="19"/>
      <c r="S136" s="19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5"/>
      <c r="AL136" s="19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9"/>
      <c r="R137" s="19"/>
      <c r="S137" s="19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5"/>
      <c r="AL137" s="19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9"/>
      <c r="R138" s="19"/>
      <c r="S138" s="19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5"/>
      <c r="AL138" s="19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9"/>
      <c r="R139" s="19"/>
      <c r="S139" s="19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5"/>
      <c r="AL139" s="19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9"/>
      <c r="R140" s="19"/>
      <c r="S140" s="19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5"/>
      <c r="AL140" s="19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9"/>
      <c r="R141" s="19"/>
      <c r="S141" s="19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5"/>
      <c r="AL141" s="19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9"/>
      <c r="R142" s="19"/>
      <c r="S142" s="19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5"/>
      <c r="AL142" s="19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9"/>
      <c r="R143" s="19"/>
      <c r="S143" s="19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5"/>
      <c r="AL143" s="19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9"/>
      <c r="R144" s="19"/>
      <c r="S144" s="19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5"/>
      <c r="AL144" s="19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9"/>
      <c r="R145" s="19"/>
      <c r="S145" s="19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5"/>
      <c r="AL145" s="19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9"/>
      <c r="R146" s="19"/>
      <c r="S146" s="19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5"/>
      <c r="AL146" s="19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9"/>
      <c r="R147" s="19"/>
      <c r="S147" s="19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5"/>
      <c r="AL147" s="19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9"/>
      <c r="R148" s="19"/>
      <c r="S148" s="19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5"/>
      <c r="AL148" s="19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9"/>
      <c r="R149" s="19"/>
      <c r="S149" s="19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5"/>
      <c r="AL149" s="19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9"/>
      <c r="R150" s="19"/>
      <c r="S150" s="19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5"/>
      <c r="AL150" s="19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9"/>
      <c r="R151" s="19"/>
      <c r="S151" s="19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5"/>
      <c r="AL151" s="19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9"/>
      <c r="R152" s="19"/>
      <c r="S152" s="19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5"/>
      <c r="AL152" s="19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9"/>
      <c r="R153" s="19"/>
      <c r="S153" s="19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5"/>
      <c r="AL153" s="19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9"/>
      <c r="R154" s="19"/>
      <c r="S154" s="19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5"/>
      <c r="AL154" s="19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9"/>
      <c r="R155" s="19"/>
      <c r="S155" s="19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5"/>
      <c r="AL155" s="19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9"/>
      <c r="R156" s="19"/>
      <c r="S156" s="19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5"/>
      <c r="AL156" s="19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9"/>
      <c r="R157" s="19"/>
      <c r="S157" s="19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5"/>
      <c r="AL157" s="19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9"/>
      <c r="R158" s="19"/>
      <c r="S158" s="19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5"/>
      <c r="AL158" s="19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9"/>
      <c r="R159" s="19"/>
      <c r="S159" s="19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5"/>
      <c r="AL159" s="19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9"/>
      <c r="R160" s="19"/>
      <c r="S160" s="19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5"/>
      <c r="AL160" s="19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9"/>
      <c r="R161" s="19"/>
      <c r="S161" s="19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5"/>
      <c r="AL161" s="19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9"/>
      <c r="R162" s="19"/>
      <c r="S162" s="19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5"/>
      <c r="AL162" s="19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9"/>
      <c r="R163" s="19"/>
      <c r="S163" s="19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5"/>
      <c r="AL163" s="19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9"/>
      <c r="R164" s="19"/>
      <c r="S164" s="19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5"/>
      <c r="AL164" s="19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9"/>
      <c r="R165" s="19"/>
      <c r="S165" s="19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5"/>
      <c r="AL165" s="19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9"/>
      <c r="R166" s="19"/>
      <c r="S166" s="19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5"/>
      <c r="AL166" s="19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9"/>
      <c r="R167" s="19"/>
      <c r="S167" s="19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5"/>
      <c r="AL167" s="19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9"/>
      <c r="R168" s="19"/>
      <c r="S168" s="19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5"/>
      <c r="AL168" s="19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9"/>
      <c r="R169" s="19"/>
      <c r="S169" s="19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5"/>
      <c r="AL169" s="19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9"/>
      <c r="R170" s="19"/>
      <c r="S170" s="19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5"/>
      <c r="AL170" s="19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9"/>
      <c r="R171" s="19"/>
      <c r="S171" s="19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5"/>
      <c r="AL171" s="19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9"/>
      <c r="R172" s="19"/>
      <c r="S172" s="19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5"/>
      <c r="AL172" s="19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9"/>
      <c r="R173" s="19"/>
      <c r="S173" s="19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5"/>
      <c r="AL173" s="19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19"/>
      <c r="R174" s="19"/>
      <c r="S174" s="19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5"/>
      <c r="AL174" s="19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A175" s="25"/>
      <c r="B175" s="25"/>
      <c r="C175" s="25"/>
      <c r="D175" s="25"/>
      <c r="L175"/>
      <c r="M175"/>
      <c r="N175"/>
      <c r="O175"/>
      <c r="P175"/>
      <c r="Q175" s="19"/>
      <c r="R175" s="19"/>
      <c r="S175" s="19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5"/>
      <c r="AL175" s="19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A176" s="25"/>
      <c r="B176" s="25"/>
      <c r="C176" s="25"/>
      <c r="D176" s="25"/>
      <c r="L176"/>
      <c r="M176"/>
      <c r="N176"/>
      <c r="O176"/>
      <c r="P176"/>
      <c r="Q176" s="19"/>
      <c r="R176" s="19"/>
      <c r="S176" s="19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5"/>
      <c r="AL176" s="19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</row>
    <row r="177" spans="1:57" ht="14.25" x14ac:dyDescent="0.2">
      <c r="A177" s="25"/>
      <c r="B177" s="25"/>
      <c r="C177" s="25"/>
      <c r="D177" s="25"/>
      <c r="L177"/>
      <c r="M177"/>
      <c r="N177"/>
      <c r="O177"/>
      <c r="P177"/>
      <c r="Q177" s="19"/>
      <c r="R177" s="19"/>
      <c r="S177" s="19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5"/>
      <c r="AL177" s="19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</row>
    <row r="178" spans="1:57" ht="14.25" x14ac:dyDescent="0.2">
      <c r="A178" s="25"/>
      <c r="B178" s="25"/>
      <c r="C178" s="25"/>
      <c r="D178" s="25"/>
      <c r="L178"/>
      <c r="M178"/>
      <c r="N178"/>
      <c r="O178"/>
      <c r="P178"/>
      <c r="Q178" s="19"/>
      <c r="R178" s="19"/>
      <c r="S178" s="19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5"/>
      <c r="AL178" s="19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</row>
    <row r="179" spans="1:57" ht="14.25" x14ac:dyDescent="0.2">
      <c r="A179" s="25"/>
      <c r="B179" s="25"/>
      <c r="C179" s="25"/>
      <c r="D179" s="25"/>
      <c r="L179"/>
      <c r="M179"/>
      <c r="N179"/>
      <c r="O179"/>
      <c r="P179"/>
      <c r="Q179" s="19"/>
      <c r="R179" s="19"/>
      <c r="S179" s="19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5"/>
      <c r="AL179" s="19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</row>
    <row r="180" spans="1:57" ht="14.25" x14ac:dyDescent="0.2">
      <c r="A180" s="25"/>
      <c r="B180" s="25"/>
      <c r="C180" s="25"/>
      <c r="D180" s="25"/>
      <c r="L180"/>
      <c r="M180"/>
      <c r="N180"/>
      <c r="O180"/>
      <c r="P180"/>
      <c r="Q180" s="19"/>
      <c r="R180" s="19"/>
      <c r="S180" s="19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5"/>
      <c r="AL180" s="19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</row>
    <row r="181" spans="1:57" ht="14.25" x14ac:dyDescent="0.2">
      <c r="L181"/>
      <c r="M181"/>
      <c r="N181"/>
      <c r="O181"/>
      <c r="P181"/>
      <c r="Q181" s="19"/>
      <c r="R181" s="19"/>
      <c r="S181" s="19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5"/>
      <c r="AL181" s="19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</row>
    <row r="182" spans="1:57" ht="14.25" x14ac:dyDescent="0.2">
      <c r="L182"/>
      <c r="M182"/>
      <c r="N182"/>
      <c r="O182"/>
      <c r="P182"/>
      <c r="Q182" s="19"/>
      <c r="R182" s="19"/>
      <c r="S182" s="19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5"/>
      <c r="AL182" s="19"/>
    </row>
    <row r="183" spans="1:57" ht="14.25" x14ac:dyDescent="0.2">
      <c r="L183"/>
      <c r="M183"/>
      <c r="N183"/>
      <c r="O183"/>
      <c r="P183"/>
      <c r="Q183" s="19"/>
      <c r="R183" s="19"/>
      <c r="S183" s="19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5"/>
      <c r="AL183" s="19"/>
    </row>
    <row r="184" spans="1:57" ht="14.25" x14ac:dyDescent="0.2">
      <c r="L184"/>
      <c r="M184"/>
      <c r="N184"/>
      <c r="O184"/>
      <c r="P184"/>
      <c r="Q184" s="19"/>
      <c r="R184" s="19"/>
      <c r="S184" s="19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5"/>
      <c r="AL184" s="19"/>
    </row>
    <row r="185" spans="1:57" ht="14.25" x14ac:dyDescent="0.2">
      <c r="L185" s="19"/>
      <c r="M185" s="19"/>
      <c r="N185" s="19"/>
      <c r="O185" s="19"/>
      <c r="P185" s="19"/>
      <c r="R185" s="19"/>
      <c r="S185" s="19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5"/>
      <c r="AL185" s="19"/>
    </row>
    <row r="186" spans="1:57" ht="14.25" x14ac:dyDescent="0.2">
      <c r="L186" s="19"/>
      <c r="M186" s="19"/>
      <c r="N186" s="19"/>
      <c r="O186" s="19"/>
      <c r="P186" s="19"/>
      <c r="R186" s="19"/>
      <c r="S186" s="19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5"/>
      <c r="AL186" s="19"/>
    </row>
    <row r="187" spans="1:57" ht="14.25" x14ac:dyDescent="0.2">
      <c r="L187" s="19"/>
      <c r="M187" s="19"/>
      <c r="N187" s="19"/>
      <c r="O187" s="19"/>
      <c r="P187" s="19"/>
      <c r="R187" s="19"/>
      <c r="S187" s="19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5"/>
      <c r="AL187" s="19"/>
    </row>
    <row r="188" spans="1:57" ht="14.25" x14ac:dyDescent="0.2">
      <c r="L188" s="19"/>
      <c r="M188" s="19"/>
      <c r="N188" s="19"/>
      <c r="O188" s="19"/>
      <c r="P188" s="19"/>
      <c r="R188" s="19"/>
      <c r="S188" s="19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19"/>
      <c r="AL188" s="19"/>
    </row>
    <row r="189" spans="1:57" x14ac:dyDescent="0.25">
      <c r="R189" s="22"/>
      <c r="S189" s="22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</row>
    <row r="190" spans="1:57" x14ac:dyDescent="0.25">
      <c r="R190" s="22"/>
      <c r="S190" s="22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</row>
    <row r="191" spans="1:57" x14ac:dyDescent="0.25">
      <c r="R191" s="22"/>
      <c r="S191" s="22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</row>
    <row r="192" spans="1:57" x14ac:dyDescent="0.25">
      <c r="L192"/>
      <c r="M192"/>
      <c r="N192"/>
      <c r="O192"/>
      <c r="P192"/>
      <c r="R192" s="22"/>
      <c r="S192" s="22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/>
      <c r="AL211"/>
    </row>
    <row r="212" spans="12:38" x14ac:dyDescent="0.25">
      <c r="L212"/>
      <c r="M212"/>
      <c r="N212"/>
      <c r="O212"/>
      <c r="P212"/>
      <c r="R212" s="22"/>
      <c r="S212" s="22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/>
      <c r="AL212"/>
    </row>
    <row r="213" spans="12:38" x14ac:dyDescent="0.25">
      <c r="L213"/>
      <c r="M213"/>
      <c r="N213"/>
      <c r="O213"/>
      <c r="P213"/>
      <c r="R213" s="22"/>
      <c r="S213" s="22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/>
      <c r="AL213"/>
    </row>
    <row r="214" spans="12:38" x14ac:dyDescent="0.25">
      <c r="L214"/>
      <c r="M214"/>
      <c r="N214"/>
      <c r="O214"/>
      <c r="P214"/>
      <c r="R214" s="22"/>
      <c r="S214" s="22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/>
      <c r="AL214"/>
    </row>
    <row r="215" spans="12:38" x14ac:dyDescent="0.25">
      <c r="L215"/>
      <c r="M215"/>
      <c r="N215"/>
      <c r="O215"/>
      <c r="P215"/>
      <c r="R215" s="22"/>
      <c r="S215" s="22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/>
      <c r="AL215"/>
    </row>
    <row r="216" spans="12:38" x14ac:dyDescent="0.25">
      <c r="L216"/>
      <c r="M216"/>
      <c r="N216"/>
      <c r="O216"/>
      <c r="P216"/>
      <c r="R216" s="22"/>
      <c r="S216" s="22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/>
      <c r="AL216"/>
    </row>
    <row r="217" spans="12:38" ht="14.25" x14ac:dyDescent="0.2">
      <c r="L217"/>
      <c r="M217"/>
      <c r="N217"/>
      <c r="O217"/>
      <c r="P21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/>
      <c r="AL217"/>
    </row>
    <row r="218" spans="12:38" ht="14.25" x14ac:dyDescent="0.2">
      <c r="L218"/>
      <c r="M218"/>
      <c r="N218"/>
      <c r="O218"/>
      <c r="P218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/>
      <c r="AL218"/>
    </row>
    <row r="219" spans="12:38" ht="14.25" x14ac:dyDescent="0.2">
      <c r="L219"/>
      <c r="M219"/>
      <c r="N219"/>
      <c r="O219"/>
      <c r="P219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/>
      <c r="AL219"/>
    </row>
    <row r="220" spans="12:38" ht="14.25" x14ac:dyDescent="0.2">
      <c r="L220"/>
      <c r="M220"/>
      <c r="N220"/>
      <c r="O220"/>
      <c r="P220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/>
      <c r="AL2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2018-11-11T13:57:17Z</dcterms:modified>
</cp:coreProperties>
</file>