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7" i="2" l="1"/>
  <c r="O14" i="1" l="1"/>
  <c r="O8" i="1"/>
  <c r="O7" i="1"/>
  <c r="O6" i="1"/>
  <c r="AE15" i="1"/>
  <c r="AD15" i="1"/>
  <c r="AC15" i="1"/>
  <c r="AB15" i="1"/>
  <c r="AA15" i="1"/>
  <c r="Z15" i="1"/>
  <c r="Y15" i="1"/>
  <c r="I21" i="1" s="1"/>
  <c r="X15" i="1"/>
  <c r="H21" i="1"/>
  <c r="W15" i="1"/>
  <c r="G21" i="1"/>
  <c r="V15" i="1"/>
  <c r="F21" i="1"/>
  <c r="U15" i="1"/>
  <c r="E21" i="1"/>
  <c r="T15" i="1"/>
  <c r="I20" i="1"/>
  <c r="S15" i="1"/>
  <c r="H20" i="1"/>
  <c r="R15" i="1"/>
  <c r="G20" i="1"/>
  <c r="Q15" i="1"/>
  <c r="F20" i="1"/>
  <c r="P15" i="1"/>
  <c r="E20" i="1"/>
  <c r="M15" i="1"/>
  <c r="L15" i="1"/>
  <c r="K15" i="1"/>
  <c r="J15" i="1"/>
  <c r="I15" i="1"/>
  <c r="H15" i="1"/>
  <c r="H19" i="1" s="1"/>
  <c r="G15" i="1"/>
  <c r="G19" i="1" s="1"/>
  <c r="G22" i="1" s="1"/>
  <c r="F15" i="1"/>
  <c r="F19" i="1" s="1"/>
  <c r="E15" i="1"/>
  <c r="E19" i="1" s="1"/>
  <c r="E22" i="1" s="1"/>
  <c r="O4" i="1"/>
  <c r="O15" i="1" s="1"/>
  <c r="N15" i="1" s="1"/>
  <c r="N19" i="1" s="1"/>
  <c r="D16" i="1"/>
  <c r="O20" i="1"/>
  <c r="M20" i="1"/>
  <c r="K20" i="1"/>
  <c r="L20" i="1"/>
  <c r="I19" i="1"/>
  <c r="O19" i="1" s="1"/>
  <c r="O22" i="1" l="1"/>
  <c r="K19" i="1"/>
  <c r="F22" i="1"/>
  <c r="K22" i="1" s="1"/>
  <c r="H22" i="1"/>
  <c r="L22" i="1" s="1"/>
  <c r="L19" i="1"/>
  <c r="O21" i="1"/>
  <c r="I22" i="1"/>
  <c r="M19" i="1"/>
  <c r="M22" i="1" l="1"/>
  <c r="N22" i="1"/>
</calcChain>
</file>

<file path=xl/sharedStrings.xml><?xml version="1.0" encoding="utf-8"?>
<sst xmlns="http://schemas.openxmlformats.org/spreadsheetml/2006/main" count="162" uniqueCount="111">
  <si>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</si>
  <si>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</si>
  <si>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</si>
  <si>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</si>
  <si>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</si>
  <si>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</si>
  <si>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</si>
  <si>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</si>
  <si>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</si>
  <si>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</si>
  <si>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</si>
  <si>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</si>
  <si>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</si>
  <si>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</si>
  <si>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</si>
  <si>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</si>
  <si>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</si>
  <si>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</si>
  <si>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</si>
  <si>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</si>
  <si>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</si>
  <si>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</si>
  <si>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</si>
  <si>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</si>
  <si>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</si>
  <si>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</si>
  <si>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</si>
  <si>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</si>
  <si>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</si>
  <si>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</si>
  <si>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</si>
  <si>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</si>
  <si>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</si>
  <si>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</si>
  <si>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</si>
  <si>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</si>
  <si>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</si>
  <si>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</si>
  <si>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1.  ottelu</t>
  </si>
  <si>
    <t>RUNKOSARJA</t>
  </si>
  <si>
    <t>K - %</t>
  </si>
  <si>
    <t>karsintasarja</t>
  </si>
  <si>
    <t>10.</t>
  </si>
  <si>
    <t>6.  ottelu</t>
  </si>
  <si>
    <t>Piia Pesonen</t>
  </si>
  <si>
    <t>Lippo</t>
  </si>
  <si>
    <t>ViPa</t>
  </si>
  <si>
    <t>Tahko</t>
  </si>
  <si>
    <t>Pesä Ysit</t>
  </si>
  <si>
    <t>2.</t>
  </si>
  <si>
    <t>11.</t>
  </si>
  <si>
    <t>8.</t>
  </si>
  <si>
    <t>15.05. 1999  PeTo - Lippo  0-2  (1-2, 2-6)</t>
  </si>
  <si>
    <t>5.  ottelu</t>
  </si>
  <si>
    <t xml:space="preserve">  15 v   4 kk 17 pv</t>
  </si>
  <si>
    <t xml:space="preserve">  16 v   4 kk 15 pv</t>
  </si>
  <si>
    <t>17.05. 2000  ViPa - Pesäkarhut  2-0  (5-2, 4-1)</t>
  </si>
  <si>
    <t>13.05. 2000  Lippo - ViPa  0-2  (2-3, 1-6)</t>
  </si>
  <si>
    <t xml:space="preserve">  16 v   4 kk 19 pv</t>
  </si>
  <si>
    <t>26.  ottelu</t>
  </si>
  <si>
    <t>30.05. 2001  ViVe - ViPa  2-0  (11-0, 5-4)</t>
  </si>
  <si>
    <t xml:space="preserve">  17 v   5 kk   2 pv</t>
  </si>
  <si>
    <t>28.12.1983   Oulu</t>
  </si>
  <si>
    <t>Seurat</t>
  </si>
  <si>
    <t>Tahko = Hyvinkään Tahko  (1915)</t>
  </si>
  <si>
    <t>Pesä Ysit = Pesä Ysit, Lappeenranta  (1976)</t>
  </si>
  <si>
    <t>6.</t>
  </si>
  <si>
    <t>play off</t>
  </si>
  <si>
    <t>****</t>
  </si>
  <si>
    <t>Lippo = Oulun Lippo  (1955),  kasvattajaseura</t>
  </si>
  <si>
    <t>ViPa = Vihdin Pallo  (1967)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</si>
  <si>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</si>
  <si>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</si>
  <si>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</si>
  <si>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</si>
  <si>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</si>
  <si>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</si>
  <si>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</si>
  <si>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</si>
  <si>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</si>
  <si>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</si>
  <si>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</si>
  <si>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</si>
  <si>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>KL-%</t>
  </si>
  <si>
    <t xml:space="preserve">Pelinjohtaja      </t>
  </si>
  <si>
    <t xml:space="preserve"> Yleisöä</t>
  </si>
  <si>
    <t>Länsi</t>
  </si>
  <si>
    <t>04.07. 1999  Sotkamo</t>
  </si>
  <si>
    <t>Itä</t>
  </si>
  <si>
    <t>A</t>
  </si>
  <si>
    <t>Tuula Tauriainen</t>
  </si>
  <si>
    <t>2114</t>
  </si>
  <si>
    <t>15.07. 2001  Hamina</t>
  </si>
  <si>
    <t>Jouko Pakkala</t>
  </si>
  <si>
    <t>2612</t>
  </si>
  <si>
    <t>06.08. 2000  Oulu</t>
  </si>
  <si>
    <t>S</t>
  </si>
  <si>
    <t>Matti Leino</t>
  </si>
  <si>
    <t>1380</t>
  </si>
  <si>
    <t xml:space="preserve">  2-1  (4-2, 3-4, x-x, 4-1)</t>
  </si>
  <si>
    <t>2/4</t>
  </si>
  <si>
    <t>1/2</t>
  </si>
  <si>
    <t>0/1</t>
  </si>
  <si>
    <t>1/1</t>
  </si>
  <si>
    <t xml:space="preserve">  0-2  (2-7, 1-15)</t>
  </si>
  <si>
    <t>5/6</t>
  </si>
  <si>
    <t>2/2</t>
  </si>
  <si>
    <t xml:space="preserve">  2-0  (5-4, 4-2)</t>
  </si>
  <si>
    <t>9/12</t>
  </si>
  <si>
    <t>3/4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</si>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</sst>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6" fillId="2" borderId="0" xfId="0" applyFont="1" applyFill="1" applyAlignment="1">
      <alignment horizontal="center"/>
    </xf>
    <xf numFmtId="0" fontId="3" fillId="2" borderId="0" xfId="0" applyFont="1" applyFill="1"/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10" borderId="3" xfId="0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49" fontId="2" fillId="10" borderId="3" xfId="0" applyNumberFormat="1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0" fontId="2" fillId="9" borderId="3" xfId="0" applyFont="1" applyFill="1" applyBorder="1"/>
    <xf numFmtId="49" fontId="2" fillId="9" borderId="3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2" width="6.7109375" style="85" customWidth="1"/>
    <col min="3" max="3" width="6.28515625" style="85" customWidth="1"/>
    <col min="4" max="4" width="11.28515625" style="86" customWidth="1"/>
    <col min="5" max="13" width="5.7109375" style="86" customWidth="1"/>
    <col min="14" max="14" width="8.5703125" style="86" customWidth="1"/>
    <col min="15" max="15" width="0.7109375" style="86" customWidth="1"/>
    <col min="16" max="23" width="5.7109375" style="86" customWidth="1"/>
    <col min="24" max="27" width="5.7109375" style="27" customWidth="1"/>
    <col min="28" max="28" width="6.28515625" style="27" customWidth="1"/>
    <col min="29" max="29" width="2.85546875" style="27" customWidth="1"/>
    <col min="30" max="30" width="3" style="27" customWidth="1"/>
    <col min="31" max="31" width="2.7109375" style="27" customWidth="1"/>
    <col min="32" max="32" width="23.5703125" style="27" customWidth="1"/>
    <col min="33" max="16384" width="9.140625" style="27"/>
  </cols>
  <sheetData>
    <row r="1" spans="1:38" s="11" customFormat="1" ht="15" customHeight="1" x14ac:dyDescent="0.25">
      <c r="A1" s="1"/>
      <c r="B1" s="2" t="s">
        <v>44</v>
      </c>
      <c r="C1" s="2"/>
      <c r="D1" s="3"/>
      <c r="E1" s="4" t="s">
        <v>62</v>
      </c>
      <c r="F1" s="5"/>
      <c r="G1" s="6"/>
      <c r="H1" s="3"/>
      <c r="I1" s="5"/>
      <c r="J1" s="5"/>
      <c r="K1" s="7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10"/>
      <c r="AL1" s="9"/>
    </row>
    <row r="2" spans="1:38" s="11" customFormat="1" ht="15" customHeight="1" x14ac:dyDescent="0.25">
      <c r="A2" s="1"/>
      <c r="B2" s="12" t="s">
        <v>10</v>
      </c>
      <c r="C2" s="13"/>
      <c r="D2" s="14"/>
      <c r="E2" s="15" t="s">
        <v>39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31</v>
      </c>
      <c r="AA2" s="16"/>
      <c r="AB2" s="16"/>
      <c r="AC2" s="22"/>
      <c r="AD2" s="16"/>
      <c r="AE2" s="17"/>
      <c r="AF2" s="15" t="s">
        <v>32</v>
      </c>
      <c r="AG2" s="9"/>
      <c r="AH2" s="9"/>
      <c r="AI2" s="9"/>
      <c r="AJ2" s="9"/>
      <c r="AK2" s="25"/>
      <c r="AL2" s="9"/>
    </row>
    <row r="3" spans="1:38" ht="15" customHeight="1" x14ac:dyDescent="0.25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40</v>
      </c>
      <c r="O3" s="26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25</v>
      </c>
      <c r="AA3" s="20" t="s">
        <v>26</v>
      </c>
      <c r="AB3" s="17" t="s">
        <v>27</v>
      </c>
      <c r="AC3" s="17" t="s">
        <v>33</v>
      </c>
      <c r="AD3" s="19" t="s">
        <v>34</v>
      </c>
      <c r="AE3" s="20" t="s">
        <v>35</v>
      </c>
      <c r="AF3" s="15"/>
      <c r="AG3" s="9"/>
      <c r="AH3" s="9"/>
      <c r="AI3" s="9"/>
      <c r="AJ3" s="9"/>
      <c r="AK3" s="25"/>
      <c r="AL3" s="9"/>
    </row>
    <row r="4" spans="1:38" ht="15" customHeight="1" x14ac:dyDescent="0.25">
      <c r="A4" s="1"/>
      <c r="B4" s="28">
        <v>1999</v>
      </c>
      <c r="C4" s="28" t="s">
        <v>49</v>
      </c>
      <c r="D4" s="29" t="s">
        <v>45</v>
      </c>
      <c r="E4" s="28">
        <v>2</v>
      </c>
      <c r="F4" s="28">
        <v>0</v>
      </c>
      <c r="G4" s="28">
        <v>0</v>
      </c>
      <c r="H4" s="28">
        <v>0</v>
      </c>
      <c r="I4" s="28">
        <v>1</v>
      </c>
      <c r="J4" s="28">
        <v>1</v>
      </c>
      <c r="K4" s="28">
        <v>0</v>
      </c>
      <c r="L4" s="28">
        <v>0</v>
      </c>
      <c r="M4" s="28">
        <v>0</v>
      </c>
      <c r="N4" s="30">
        <v>0.16700000000000001</v>
      </c>
      <c r="O4" s="26">
        <f>PRODUCT(I4/N4)</f>
        <v>5.9880239520958076</v>
      </c>
      <c r="P4" s="28"/>
      <c r="Q4" s="28"/>
      <c r="R4" s="28"/>
      <c r="S4" s="28"/>
      <c r="T4" s="28"/>
      <c r="U4" s="31"/>
      <c r="V4" s="31"/>
      <c r="W4" s="31"/>
      <c r="X4" s="31"/>
      <c r="Y4" s="31"/>
      <c r="Z4" s="28"/>
      <c r="AA4" s="28"/>
      <c r="AB4" s="28"/>
      <c r="AC4" s="28"/>
      <c r="AD4" s="28">
        <v>1</v>
      </c>
      <c r="AE4" s="28"/>
      <c r="AF4" s="32"/>
      <c r="AG4" s="9"/>
      <c r="AH4" s="9"/>
      <c r="AI4" s="9"/>
      <c r="AJ4" s="9"/>
      <c r="AK4" s="25"/>
      <c r="AL4" s="9"/>
    </row>
    <row r="5" spans="1:38" ht="15" customHeight="1" x14ac:dyDescent="0.25">
      <c r="A5" s="1"/>
      <c r="B5" s="33">
        <v>2000</v>
      </c>
      <c r="C5" s="33"/>
      <c r="D5" s="34" t="s">
        <v>47</v>
      </c>
      <c r="E5" s="33"/>
      <c r="F5" s="35" t="s">
        <v>36</v>
      </c>
      <c r="G5" s="36"/>
      <c r="H5" s="37"/>
      <c r="I5" s="33"/>
      <c r="J5" s="33"/>
      <c r="K5" s="33"/>
      <c r="L5" s="33"/>
      <c r="M5" s="33"/>
      <c r="N5" s="38"/>
      <c r="O5" s="26"/>
      <c r="P5" s="28"/>
      <c r="Q5" s="28"/>
      <c r="R5" s="28"/>
      <c r="S5" s="28"/>
      <c r="T5" s="28"/>
      <c r="U5" s="31"/>
      <c r="V5" s="31"/>
      <c r="W5" s="31"/>
      <c r="X5" s="31"/>
      <c r="Y5" s="31"/>
      <c r="Z5" s="28"/>
      <c r="AA5" s="28"/>
      <c r="AB5" s="28"/>
      <c r="AC5" s="28"/>
      <c r="AD5" s="28"/>
      <c r="AE5" s="28"/>
      <c r="AF5" s="32"/>
      <c r="AG5" s="9"/>
      <c r="AH5" s="9"/>
      <c r="AI5" s="9"/>
      <c r="AJ5" s="9"/>
      <c r="AK5" s="25"/>
      <c r="AL5" s="9"/>
    </row>
    <row r="6" spans="1:38" ht="15" customHeight="1" x14ac:dyDescent="0.25">
      <c r="A6" s="1"/>
      <c r="B6" s="28">
        <v>2000</v>
      </c>
      <c r="C6" s="28" t="s">
        <v>42</v>
      </c>
      <c r="D6" s="29" t="s">
        <v>46</v>
      </c>
      <c r="E6" s="28">
        <v>21</v>
      </c>
      <c r="F6" s="28">
        <v>0</v>
      </c>
      <c r="G6" s="28">
        <v>2</v>
      </c>
      <c r="H6" s="28">
        <v>11</v>
      </c>
      <c r="I6" s="28">
        <v>48</v>
      </c>
      <c r="J6" s="28">
        <v>40</v>
      </c>
      <c r="K6" s="28">
        <v>5</v>
      </c>
      <c r="L6" s="28">
        <v>1</v>
      </c>
      <c r="M6" s="28">
        <v>2</v>
      </c>
      <c r="N6" s="30">
        <v>0.41699999999999998</v>
      </c>
      <c r="O6" s="26">
        <f>PRODUCT(I6/N6)</f>
        <v>115.10791366906476</v>
      </c>
      <c r="P6" s="28"/>
      <c r="Q6" s="28"/>
      <c r="R6" s="28"/>
      <c r="S6" s="28"/>
      <c r="T6" s="28"/>
      <c r="U6" s="31">
        <v>7</v>
      </c>
      <c r="V6" s="31">
        <v>0</v>
      </c>
      <c r="W6" s="31">
        <v>0</v>
      </c>
      <c r="X6" s="31">
        <v>1</v>
      </c>
      <c r="Y6" s="31">
        <v>8</v>
      </c>
      <c r="Z6" s="28"/>
      <c r="AA6" s="28"/>
      <c r="AB6" s="28"/>
      <c r="AC6" s="28"/>
      <c r="AD6" s="28"/>
      <c r="AE6" s="28"/>
      <c r="AF6" s="39" t="s">
        <v>41</v>
      </c>
      <c r="AG6" s="9"/>
      <c r="AH6" s="9"/>
      <c r="AI6" s="9"/>
      <c r="AJ6" s="9"/>
      <c r="AK6" s="25"/>
      <c r="AL6" s="9"/>
    </row>
    <row r="7" spans="1:38" ht="15" customHeight="1" x14ac:dyDescent="0.25">
      <c r="A7" s="1"/>
      <c r="B7" s="28">
        <v>2001</v>
      </c>
      <c r="C7" s="28" t="s">
        <v>50</v>
      </c>
      <c r="D7" s="29" t="s">
        <v>46</v>
      </c>
      <c r="E7" s="28">
        <v>24</v>
      </c>
      <c r="F7" s="28">
        <v>1</v>
      </c>
      <c r="G7" s="28">
        <v>2</v>
      </c>
      <c r="H7" s="28">
        <v>36</v>
      </c>
      <c r="I7" s="28">
        <v>106</v>
      </c>
      <c r="J7" s="28">
        <v>43</v>
      </c>
      <c r="K7" s="28">
        <v>49</v>
      </c>
      <c r="L7" s="28">
        <v>11</v>
      </c>
      <c r="M7" s="28">
        <v>3</v>
      </c>
      <c r="N7" s="30">
        <v>0.60599999999999998</v>
      </c>
      <c r="O7" s="26">
        <f>PRODUCT(I7/N7)</f>
        <v>174.91749174917493</v>
      </c>
      <c r="P7" s="28"/>
      <c r="Q7" s="28"/>
      <c r="R7" s="28"/>
      <c r="S7" s="28"/>
      <c r="T7" s="28"/>
      <c r="U7" s="31">
        <v>7</v>
      </c>
      <c r="V7" s="31">
        <v>0</v>
      </c>
      <c r="W7" s="31">
        <v>1</v>
      </c>
      <c r="X7" s="31">
        <v>15</v>
      </c>
      <c r="Y7" s="31">
        <v>42</v>
      </c>
      <c r="Z7" s="28"/>
      <c r="AA7" s="28"/>
      <c r="AB7" s="28"/>
      <c r="AC7" s="28"/>
      <c r="AD7" s="28"/>
      <c r="AE7" s="28"/>
      <c r="AF7" s="39" t="s">
        <v>41</v>
      </c>
      <c r="AG7" s="9"/>
      <c r="AH7" s="9"/>
      <c r="AI7" s="9"/>
      <c r="AJ7" s="9"/>
      <c r="AK7" s="25"/>
      <c r="AL7" s="9"/>
    </row>
    <row r="8" spans="1:38" ht="15" customHeight="1" x14ac:dyDescent="0.25">
      <c r="A8" s="1"/>
      <c r="B8" s="28">
        <v>2002</v>
      </c>
      <c r="C8" s="28" t="s">
        <v>51</v>
      </c>
      <c r="D8" s="29" t="s">
        <v>48</v>
      </c>
      <c r="E8" s="28">
        <v>24</v>
      </c>
      <c r="F8" s="40">
        <v>0</v>
      </c>
      <c r="G8" s="28">
        <v>11</v>
      </c>
      <c r="H8" s="41">
        <v>17</v>
      </c>
      <c r="I8" s="28">
        <v>88</v>
      </c>
      <c r="J8" s="28">
        <v>17</v>
      </c>
      <c r="K8" s="28">
        <v>39</v>
      </c>
      <c r="L8" s="28">
        <v>21</v>
      </c>
      <c r="M8" s="28">
        <v>11</v>
      </c>
      <c r="N8" s="30">
        <v>0.55700000000000005</v>
      </c>
      <c r="O8" s="26">
        <f>PRODUCT(I8/N8)</f>
        <v>157.98922800718131</v>
      </c>
      <c r="P8" s="28">
        <v>3</v>
      </c>
      <c r="Q8" s="28">
        <v>0</v>
      </c>
      <c r="R8" s="28">
        <v>0</v>
      </c>
      <c r="S8" s="28">
        <v>1</v>
      </c>
      <c r="T8" s="28">
        <v>7</v>
      </c>
      <c r="U8" s="31"/>
      <c r="V8" s="31"/>
      <c r="W8" s="31"/>
      <c r="X8" s="31"/>
      <c r="Y8" s="31"/>
      <c r="Z8" s="28"/>
      <c r="AA8" s="28"/>
      <c r="AB8" s="28"/>
      <c r="AC8" s="28"/>
      <c r="AD8" s="28"/>
      <c r="AE8" s="28"/>
      <c r="AF8" s="32" t="s">
        <v>67</v>
      </c>
      <c r="AG8" s="9"/>
      <c r="AH8" s="9"/>
      <c r="AI8" s="9"/>
      <c r="AJ8" s="9"/>
      <c r="AK8" s="25"/>
      <c r="AL8" s="9"/>
    </row>
    <row r="9" spans="1:38" ht="15" customHeight="1" x14ac:dyDescent="0.25">
      <c r="A9" s="1"/>
      <c r="B9" s="28" t="s">
        <v>68</v>
      </c>
      <c r="C9" s="28"/>
      <c r="D9" s="29"/>
      <c r="E9" s="28"/>
      <c r="F9" s="12"/>
      <c r="G9" s="28"/>
      <c r="H9" s="41"/>
      <c r="I9" s="28"/>
      <c r="J9" s="28"/>
      <c r="K9" s="28"/>
      <c r="L9" s="28"/>
      <c r="M9" s="28"/>
      <c r="N9" s="30"/>
      <c r="O9" s="26">
        <v>0</v>
      </c>
      <c r="P9" s="28"/>
      <c r="Q9" s="28"/>
      <c r="R9" s="28"/>
      <c r="S9" s="28"/>
      <c r="T9" s="28"/>
      <c r="U9" s="31"/>
      <c r="V9" s="31"/>
      <c r="W9" s="31"/>
      <c r="X9" s="31"/>
      <c r="Y9" s="31"/>
      <c r="Z9" s="28"/>
      <c r="AA9" s="28"/>
      <c r="AB9" s="28"/>
      <c r="AC9" s="28"/>
      <c r="AD9" s="28"/>
      <c r="AE9" s="28"/>
      <c r="AF9" s="32"/>
      <c r="AG9" s="9"/>
      <c r="AH9" s="9"/>
      <c r="AI9" s="9"/>
      <c r="AJ9" s="9"/>
      <c r="AK9" s="25"/>
      <c r="AL9" s="9"/>
    </row>
    <row r="10" spans="1:38" s="11" customFormat="1" ht="15" customHeight="1" x14ac:dyDescent="0.25">
      <c r="A10" s="1"/>
      <c r="B10" s="33">
        <v>2008</v>
      </c>
      <c r="C10" s="33"/>
      <c r="D10" s="34" t="s">
        <v>46</v>
      </c>
      <c r="E10" s="33"/>
      <c r="F10" s="35" t="s">
        <v>36</v>
      </c>
      <c r="G10" s="36"/>
      <c r="H10" s="37"/>
      <c r="I10" s="33"/>
      <c r="J10" s="33"/>
      <c r="K10" s="33"/>
      <c r="L10" s="33"/>
      <c r="M10" s="33"/>
      <c r="N10" s="38"/>
      <c r="O10" s="26">
        <v>0</v>
      </c>
      <c r="P10" s="28"/>
      <c r="Q10" s="28"/>
      <c r="R10" s="28"/>
      <c r="S10" s="28"/>
      <c r="T10" s="28"/>
      <c r="U10" s="31"/>
      <c r="V10" s="31"/>
      <c r="W10" s="31"/>
      <c r="X10" s="31"/>
      <c r="Y10" s="31"/>
      <c r="Z10" s="28"/>
      <c r="AA10" s="28"/>
      <c r="AB10" s="28"/>
      <c r="AC10" s="28"/>
      <c r="AD10" s="28"/>
      <c r="AE10" s="28"/>
      <c r="AF10" s="32"/>
      <c r="AG10" s="9"/>
      <c r="AH10" s="9"/>
      <c r="AI10" s="9"/>
      <c r="AJ10" s="9"/>
      <c r="AK10" s="25"/>
      <c r="AL10" s="9"/>
    </row>
    <row r="11" spans="1:38" ht="15" customHeight="1" x14ac:dyDescent="0.25">
      <c r="A11" s="1"/>
      <c r="B11" s="33">
        <v>2009</v>
      </c>
      <c r="C11" s="33"/>
      <c r="D11" s="34" t="s">
        <v>46</v>
      </c>
      <c r="E11" s="33"/>
      <c r="F11" s="35" t="s">
        <v>36</v>
      </c>
      <c r="G11" s="36"/>
      <c r="H11" s="37"/>
      <c r="I11" s="33"/>
      <c r="J11" s="33"/>
      <c r="K11" s="33"/>
      <c r="L11" s="33"/>
      <c r="M11" s="33"/>
      <c r="N11" s="38"/>
      <c r="O11" s="26">
        <v>0</v>
      </c>
      <c r="P11" s="28"/>
      <c r="Q11" s="28"/>
      <c r="R11" s="28"/>
      <c r="S11" s="28"/>
      <c r="T11" s="28"/>
      <c r="U11" s="31"/>
      <c r="V11" s="31"/>
      <c r="W11" s="31"/>
      <c r="X11" s="31"/>
      <c r="Y11" s="31"/>
      <c r="Z11" s="28"/>
      <c r="AA11" s="28"/>
      <c r="AB11" s="28"/>
      <c r="AC11" s="28"/>
      <c r="AD11" s="28"/>
      <c r="AE11" s="28"/>
      <c r="AF11" s="32"/>
      <c r="AG11" s="9"/>
      <c r="AH11" s="9"/>
      <c r="AI11" s="9"/>
      <c r="AJ11" s="9"/>
      <c r="AK11" s="25"/>
      <c r="AL11" s="9"/>
    </row>
    <row r="12" spans="1:38" ht="15" customHeight="1" x14ac:dyDescent="0.25">
      <c r="A12" s="1"/>
      <c r="B12" s="28">
        <v>2010</v>
      </c>
      <c r="C12" s="28"/>
      <c r="D12" s="29"/>
      <c r="E12" s="28"/>
      <c r="F12" s="12"/>
      <c r="G12" s="28"/>
      <c r="H12" s="41"/>
      <c r="I12" s="28"/>
      <c r="J12" s="28"/>
      <c r="K12" s="28"/>
      <c r="L12" s="28"/>
      <c r="M12" s="28"/>
      <c r="N12" s="30"/>
      <c r="O12" s="26">
        <v>0</v>
      </c>
      <c r="P12" s="28"/>
      <c r="Q12" s="28"/>
      <c r="R12" s="28"/>
      <c r="S12" s="28"/>
      <c r="T12" s="28"/>
      <c r="U12" s="31"/>
      <c r="V12" s="31"/>
      <c r="W12" s="31"/>
      <c r="X12" s="31"/>
      <c r="Y12" s="31"/>
      <c r="Z12" s="28"/>
      <c r="AA12" s="28"/>
      <c r="AB12" s="28"/>
      <c r="AC12" s="28"/>
      <c r="AD12" s="28"/>
      <c r="AE12" s="28"/>
      <c r="AF12" s="15"/>
      <c r="AG12" s="9"/>
      <c r="AH12" s="9"/>
      <c r="AI12" s="9"/>
      <c r="AJ12" s="9"/>
      <c r="AK12" s="25"/>
      <c r="AL12" s="9"/>
    </row>
    <row r="13" spans="1:38" ht="15" customHeight="1" x14ac:dyDescent="0.25">
      <c r="A13" s="1"/>
      <c r="B13" s="33">
        <v>2011</v>
      </c>
      <c r="C13" s="33"/>
      <c r="D13" s="34" t="s">
        <v>46</v>
      </c>
      <c r="E13" s="33"/>
      <c r="F13" s="35" t="s">
        <v>36</v>
      </c>
      <c r="G13" s="36"/>
      <c r="H13" s="37"/>
      <c r="I13" s="33"/>
      <c r="J13" s="33"/>
      <c r="K13" s="33"/>
      <c r="L13" s="33"/>
      <c r="M13" s="33"/>
      <c r="N13" s="38"/>
      <c r="O13" s="26">
        <v>0</v>
      </c>
      <c r="P13" s="28"/>
      <c r="Q13" s="28"/>
      <c r="R13" s="28"/>
      <c r="S13" s="28"/>
      <c r="T13" s="28"/>
      <c r="U13" s="31"/>
      <c r="V13" s="31"/>
      <c r="W13" s="31"/>
      <c r="X13" s="31"/>
      <c r="Y13" s="31"/>
      <c r="Z13" s="28"/>
      <c r="AA13" s="28"/>
      <c r="AB13" s="28"/>
      <c r="AC13" s="28"/>
      <c r="AD13" s="28"/>
      <c r="AE13" s="28"/>
      <c r="AF13" s="15"/>
      <c r="AG13" s="9"/>
      <c r="AH13" s="9"/>
      <c r="AI13" s="9"/>
      <c r="AJ13" s="9"/>
      <c r="AK13" s="25"/>
      <c r="AL13" s="9"/>
    </row>
    <row r="14" spans="1:38" ht="15" customHeight="1" x14ac:dyDescent="0.25">
      <c r="A14" s="1"/>
      <c r="B14" s="28">
        <v>2012</v>
      </c>
      <c r="C14" s="28" t="s">
        <v>66</v>
      </c>
      <c r="D14" s="29" t="s">
        <v>46</v>
      </c>
      <c r="E14" s="28">
        <v>22</v>
      </c>
      <c r="F14" s="28">
        <v>0</v>
      </c>
      <c r="G14" s="28">
        <v>11</v>
      </c>
      <c r="H14" s="28">
        <v>3</v>
      </c>
      <c r="I14" s="28">
        <v>67</v>
      </c>
      <c r="J14" s="28">
        <v>14</v>
      </c>
      <c r="K14" s="28">
        <v>21</v>
      </c>
      <c r="L14" s="28">
        <v>21</v>
      </c>
      <c r="M14" s="28">
        <v>11</v>
      </c>
      <c r="N14" s="30">
        <v>0.496</v>
      </c>
      <c r="O14" s="26">
        <f>PRODUCT(I14/N14)</f>
        <v>135.08064516129033</v>
      </c>
      <c r="P14" s="28">
        <v>3</v>
      </c>
      <c r="Q14" s="28">
        <v>0</v>
      </c>
      <c r="R14" s="28">
        <v>0</v>
      </c>
      <c r="S14" s="28">
        <v>0</v>
      </c>
      <c r="T14" s="28">
        <v>4</v>
      </c>
      <c r="U14" s="31"/>
      <c r="V14" s="31"/>
      <c r="W14" s="31"/>
      <c r="X14" s="31"/>
      <c r="Y14" s="31"/>
      <c r="Z14" s="28"/>
      <c r="AA14" s="28"/>
      <c r="AB14" s="28"/>
      <c r="AC14" s="28"/>
      <c r="AD14" s="28"/>
      <c r="AE14" s="28"/>
      <c r="AF14" s="32" t="s">
        <v>67</v>
      </c>
      <c r="AG14" s="9"/>
      <c r="AH14" s="9"/>
      <c r="AI14" s="9"/>
      <c r="AJ14" s="9"/>
      <c r="AK14" s="25"/>
      <c r="AL14" s="9"/>
    </row>
    <row r="15" spans="1:38" ht="15" customHeight="1" x14ac:dyDescent="0.25">
      <c r="A15" s="1"/>
      <c r="B15" s="18" t="s">
        <v>9</v>
      </c>
      <c r="C15" s="19"/>
      <c r="D15" s="42"/>
      <c r="E15" s="20">
        <f t="shared" ref="E15:M15" si="0">SUM(E4:E14)</f>
        <v>93</v>
      </c>
      <c r="F15" s="20">
        <f t="shared" si="0"/>
        <v>1</v>
      </c>
      <c r="G15" s="20">
        <f t="shared" si="0"/>
        <v>26</v>
      </c>
      <c r="H15" s="20">
        <f t="shared" si="0"/>
        <v>67</v>
      </c>
      <c r="I15" s="20">
        <f t="shared" si="0"/>
        <v>310</v>
      </c>
      <c r="J15" s="20">
        <f t="shared" si="0"/>
        <v>115</v>
      </c>
      <c r="K15" s="20">
        <f t="shared" si="0"/>
        <v>114</v>
      </c>
      <c r="L15" s="20">
        <f t="shared" si="0"/>
        <v>54</v>
      </c>
      <c r="M15" s="20">
        <f t="shared" si="0"/>
        <v>27</v>
      </c>
      <c r="N15" s="43">
        <f>PRODUCT(I15/O15)</f>
        <v>0.5262413629175613</v>
      </c>
      <c r="O15" s="26">
        <f>SUM(O4:O14)</f>
        <v>589.08330253880717</v>
      </c>
      <c r="P15" s="20">
        <f t="shared" ref="P15:AE15" si="1">SUM(P4:P14)</f>
        <v>6</v>
      </c>
      <c r="Q15" s="20">
        <f t="shared" si="1"/>
        <v>0</v>
      </c>
      <c r="R15" s="20">
        <f t="shared" si="1"/>
        <v>0</v>
      </c>
      <c r="S15" s="20">
        <f t="shared" si="1"/>
        <v>1</v>
      </c>
      <c r="T15" s="20">
        <f t="shared" si="1"/>
        <v>11</v>
      </c>
      <c r="U15" s="20">
        <f t="shared" si="1"/>
        <v>14</v>
      </c>
      <c r="V15" s="20">
        <f t="shared" si="1"/>
        <v>0</v>
      </c>
      <c r="W15" s="20">
        <f t="shared" si="1"/>
        <v>1</v>
      </c>
      <c r="X15" s="20">
        <f t="shared" si="1"/>
        <v>16</v>
      </c>
      <c r="Y15" s="20">
        <f t="shared" si="1"/>
        <v>50</v>
      </c>
      <c r="Z15" s="20">
        <f t="shared" si="1"/>
        <v>0</v>
      </c>
      <c r="AA15" s="20">
        <f t="shared" si="1"/>
        <v>0</v>
      </c>
      <c r="AB15" s="20">
        <f t="shared" si="1"/>
        <v>0</v>
      </c>
      <c r="AC15" s="20">
        <f t="shared" si="1"/>
        <v>0</v>
      </c>
      <c r="AD15" s="20">
        <f t="shared" si="1"/>
        <v>1</v>
      </c>
      <c r="AE15" s="20">
        <f t="shared" si="1"/>
        <v>0</v>
      </c>
      <c r="AF15" s="15"/>
      <c r="AG15" s="9"/>
      <c r="AH15" s="9"/>
      <c r="AI15" s="9"/>
      <c r="AJ15" s="9"/>
      <c r="AK15" s="10"/>
      <c r="AL15" s="9"/>
    </row>
    <row r="16" spans="1:38" ht="15" customHeight="1" x14ac:dyDescent="0.25">
      <c r="A16" s="1"/>
      <c r="B16" s="29" t="s">
        <v>2</v>
      </c>
      <c r="C16" s="40"/>
      <c r="D16" s="44">
        <f>SUM(F15:H15)+((I15-F15-G15)/3)+(E15/3)+(Z15*25)+(AA15*25)+(AB15*10)+(AC15*25)+(AD15*20)+(AE15*15)-20</f>
        <v>219.33333333333331</v>
      </c>
      <c r="E16" s="1"/>
      <c r="F16" s="1"/>
      <c r="G16" s="1"/>
      <c r="H16" s="1"/>
      <c r="I16" s="1"/>
      <c r="J16" s="1"/>
      <c r="K16" s="1"/>
      <c r="L16" s="1"/>
      <c r="M16" s="1"/>
      <c r="N16" s="45"/>
      <c r="O16" s="2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9"/>
      <c r="AH16" s="9"/>
      <c r="AI16" s="9"/>
      <c r="AJ16" s="9"/>
      <c r="AK16" s="25"/>
      <c r="AL16" s="9"/>
    </row>
    <row r="17" spans="1:38" s="1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5"/>
      <c r="O17" s="2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9"/>
      <c r="AH17" s="9"/>
      <c r="AI17" s="9"/>
      <c r="AJ17" s="9"/>
      <c r="AK17" s="10"/>
      <c r="AL17" s="9"/>
    </row>
    <row r="18" spans="1:38" ht="15" customHeight="1" x14ac:dyDescent="0.25">
      <c r="A18" s="1"/>
      <c r="B18" s="24" t="s">
        <v>16</v>
      </c>
      <c r="C18" s="46"/>
      <c r="D18" s="46"/>
      <c r="E18" s="20" t="s">
        <v>4</v>
      </c>
      <c r="F18" s="20" t="s">
        <v>13</v>
      </c>
      <c r="G18" s="17" t="s">
        <v>14</v>
      </c>
      <c r="H18" s="20" t="s">
        <v>15</v>
      </c>
      <c r="I18" s="20" t="s">
        <v>3</v>
      </c>
      <c r="J18" s="1"/>
      <c r="K18" s="20" t="s">
        <v>28</v>
      </c>
      <c r="L18" s="20" t="s">
        <v>29</v>
      </c>
      <c r="M18" s="20" t="s">
        <v>30</v>
      </c>
      <c r="N18" s="43" t="s">
        <v>40</v>
      </c>
      <c r="O18" s="47"/>
      <c r="P18" s="48" t="s">
        <v>37</v>
      </c>
      <c r="Q18" s="14"/>
      <c r="R18" s="14"/>
      <c r="S18" s="14"/>
      <c r="T18" s="49"/>
      <c r="U18" s="49"/>
      <c r="V18" s="49"/>
      <c r="W18" s="49"/>
      <c r="X18" s="49"/>
      <c r="Y18" s="14"/>
      <c r="Z18" s="14"/>
      <c r="AA18" s="14"/>
      <c r="AB18" s="14"/>
      <c r="AC18" s="14"/>
      <c r="AD18" s="14"/>
      <c r="AE18" s="14"/>
      <c r="AF18" s="41"/>
      <c r="AG18" s="9"/>
      <c r="AH18" s="9"/>
      <c r="AI18" s="9"/>
      <c r="AJ18" s="9"/>
      <c r="AK18" s="10"/>
      <c r="AL18" s="9"/>
    </row>
    <row r="19" spans="1:38" ht="15" customHeight="1" x14ac:dyDescent="0.25">
      <c r="A19" s="1"/>
      <c r="B19" s="48" t="s">
        <v>17</v>
      </c>
      <c r="C19" s="14"/>
      <c r="D19" s="50"/>
      <c r="E19" s="28">
        <f>PRODUCT(E15)</f>
        <v>93</v>
      </c>
      <c r="F19" s="28">
        <f>PRODUCT(F15)</f>
        <v>1</v>
      </c>
      <c r="G19" s="28">
        <f>PRODUCT(G15)</f>
        <v>26</v>
      </c>
      <c r="H19" s="28">
        <f>PRODUCT(H15)</f>
        <v>67</v>
      </c>
      <c r="I19" s="28">
        <f>PRODUCT(I15)</f>
        <v>310</v>
      </c>
      <c r="J19" s="1"/>
      <c r="K19" s="51">
        <f>PRODUCT((F19+G19)/E19)</f>
        <v>0.29032258064516131</v>
      </c>
      <c r="L19" s="51">
        <f>PRODUCT(H19/E19)</f>
        <v>0.72043010752688175</v>
      </c>
      <c r="M19" s="51">
        <f>PRODUCT(I19/E19)</f>
        <v>3.3333333333333335</v>
      </c>
      <c r="N19" s="52">
        <f>PRODUCT(N15)</f>
        <v>0.5262413629175613</v>
      </c>
      <c r="O19" s="26">
        <f>PRODUCT(I19/N19)</f>
        <v>589.08330253880717</v>
      </c>
      <c r="P19" s="53" t="s">
        <v>21</v>
      </c>
      <c r="Q19" s="54"/>
      <c r="R19" s="54"/>
      <c r="S19" s="55" t="s">
        <v>52</v>
      </c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6" t="s">
        <v>38</v>
      </c>
      <c r="AE19" s="55"/>
      <c r="AF19" s="57" t="s">
        <v>54</v>
      </c>
      <c r="AG19" s="9"/>
      <c r="AH19" s="9"/>
      <c r="AI19" s="9"/>
      <c r="AJ19" s="9"/>
      <c r="AK19" s="10"/>
      <c r="AL19" s="9"/>
    </row>
    <row r="20" spans="1:38" ht="15" customHeight="1" x14ac:dyDescent="0.25">
      <c r="A20" s="1"/>
      <c r="B20" s="58" t="s">
        <v>18</v>
      </c>
      <c r="C20" s="59"/>
      <c r="D20" s="60"/>
      <c r="E20" s="28">
        <f>PRODUCT(P15)</f>
        <v>6</v>
      </c>
      <c r="F20" s="28">
        <f>PRODUCT(Q15)</f>
        <v>0</v>
      </c>
      <c r="G20" s="28">
        <f>PRODUCT(R15)</f>
        <v>0</v>
      </c>
      <c r="H20" s="28">
        <f>PRODUCT(S15)</f>
        <v>1</v>
      </c>
      <c r="I20" s="28">
        <f>PRODUCT(T15)</f>
        <v>11</v>
      </c>
      <c r="J20" s="1"/>
      <c r="K20" s="51">
        <f>PRODUCT((F20+G20)/E20)</f>
        <v>0</v>
      </c>
      <c r="L20" s="51">
        <f>PRODUCT(H20/E20)</f>
        <v>0.16666666666666666</v>
      </c>
      <c r="M20" s="51">
        <f>PRODUCT(I20/E20)</f>
        <v>1.8333333333333333</v>
      </c>
      <c r="N20" s="30">
        <v>0.47799999999999998</v>
      </c>
      <c r="O20" s="26">
        <f>PRODUCT(I20/N20)</f>
        <v>23.01255230125523</v>
      </c>
      <c r="P20" s="61" t="s">
        <v>22</v>
      </c>
      <c r="Q20" s="62"/>
      <c r="R20" s="62"/>
      <c r="S20" s="63" t="s">
        <v>56</v>
      </c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4" t="s">
        <v>43</v>
      </c>
      <c r="AE20" s="63"/>
      <c r="AF20" s="65" t="s">
        <v>58</v>
      </c>
      <c r="AG20" s="9"/>
      <c r="AH20" s="9"/>
      <c r="AI20" s="9"/>
      <c r="AJ20" s="9"/>
      <c r="AK20" s="10"/>
      <c r="AL20" s="9"/>
    </row>
    <row r="21" spans="1:38" ht="15" customHeight="1" x14ac:dyDescent="0.25">
      <c r="A21" s="1"/>
      <c r="B21" s="66" t="s">
        <v>19</v>
      </c>
      <c r="C21" s="67"/>
      <c r="D21" s="68"/>
      <c r="E21" s="31">
        <f>PRODUCT(U15)</f>
        <v>14</v>
      </c>
      <c r="F21" s="31">
        <f>PRODUCT(V15)</f>
        <v>0</v>
      </c>
      <c r="G21" s="31">
        <f>PRODUCT(W15)</f>
        <v>1</v>
      </c>
      <c r="H21" s="31">
        <f>PRODUCT(X15)</f>
        <v>16</v>
      </c>
      <c r="I21" s="31">
        <f>PRODUCT(Y15)</f>
        <v>50</v>
      </c>
      <c r="J21" s="1"/>
      <c r="K21" s="69">
        <v>1.2162162162162162</v>
      </c>
      <c r="L21" s="69">
        <v>0.27027027027027029</v>
      </c>
      <c r="M21" s="69">
        <v>2.9054054054054053</v>
      </c>
      <c r="N21" s="70">
        <v>0.495</v>
      </c>
      <c r="O21" s="26">
        <f>PRODUCT(I21/N21)</f>
        <v>101.01010101010101</v>
      </c>
      <c r="P21" s="61" t="s">
        <v>23</v>
      </c>
      <c r="Q21" s="62"/>
      <c r="R21" s="62"/>
      <c r="S21" s="63" t="s">
        <v>57</v>
      </c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4" t="s">
        <v>53</v>
      </c>
      <c r="AE21" s="63"/>
      <c r="AF21" s="65" t="s">
        <v>55</v>
      </c>
      <c r="AG21" s="9"/>
      <c r="AH21" s="9"/>
      <c r="AI21" s="9"/>
      <c r="AJ21" s="9"/>
      <c r="AK21" s="10"/>
      <c r="AL21" s="9"/>
    </row>
    <row r="22" spans="1:38" ht="15" customHeight="1" x14ac:dyDescent="0.2">
      <c r="A22" s="1"/>
      <c r="B22" s="71" t="s">
        <v>20</v>
      </c>
      <c r="C22" s="72"/>
      <c r="D22" s="42"/>
      <c r="E22" s="20">
        <f>SUM(E19:E21)</f>
        <v>113</v>
      </c>
      <c r="F22" s="20">
        <f>SUM(F19:F21)</f>
        <v>1</v>
      </c>
      <c r="G22" s="20">
        <f>SUM(G19:G21)</f>
        <v>27</v>
      </c>
      <c r="H22" s="20">
        <f>SUM(H19:H21)</f>
        <v>84</v>
      </c>
      <c r="I22" s="20">
        <f>SUM(I19:I21)</f>
        <v>371</v>
      </c>
      <c r="J22" s="1"/>
      <c r="K22" s="73">
        <f>PRODUCT((F22+G22)/E22)</f>
        <v>0.24778761061946902</v>
      </c>
      <c r="L22" s="73">
        <f>PRODUCT(H22/E22)</f>
        <v>0.74336283185840712</v>
      </c>
      <c r="M22" s="73">
        <f>PRODUCT(I22/E22)</f>
        <v>3.2831858407079646</v>
      </c>
      <c r="N22" s="43">
        <f>PRODUCT(I22/O22)</f>
        <v>0.52025929240444302</v>
      </c>
      <c r="O22" s="47">
        <f>SUM(O19:O21)</f>
        <v>713.10595585016347</v>
      </c>
      <c r="P22" s="74" t="s">
        <v>24</v>
      </c>
      <c r="Q22" s="75"/>
      <c r="R22" s="75"/>
      <c r="S22" s="76" t="s">
        <v>60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7" t="s">
        <v>59</v>
      </c>
      <c r="AE22" s="76"/>
      <c r="AF22" s="78" t="s">
        <v>61</v>
      </c>
      <c r="AG22" s="9"/>
      <c r="AH22" s="9"/>
      <c r="AI22" s="9"/>
      <c r="AJ22" s="9"/>
      <c r="AK22" s="10"/>
      <c r="AL22" s="9"/>
    </row>
    <row r="23" spans="1:38" ht="15" customHeight="1" x14ac:dyDescent="0.25">
      <c r="A23" s="1"/>
      <c r="B23" s="79"/>
      <c r="C23" s="79"/>
      <c r="D23" s="79"/>
      <c r="E23" s="79"/>
      <c r="F23" s="80"/>
      <c r="G23" s="80"/>
      <c r="H23" s="80"/>
      <c r="I23" s="79"/>
      <c r="J23" s="79"/>
      <c r="K23" s="79"/>
      <c r="L23" s="79"/>
      <c r="M23" s="79"/>
      <c r="N23" s="81"/>
      <c r="O23" s="80"/>
      <c r="P23" s="1"/>
      <c r="Q23" s="79"/>
      <c r="R23" s="1"/>
      <c r="S23" s="1"/>
      <c r="T23" s="47"/>
      <c r="U23" s="47"/>
      <c r="V23" s="8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9"/>
      <c r="AH23" s="9"/>
      <c r="AI23" s="9"/>
      <c r="AJ23" s="9"/>
      <c r="AK23" s="10"/>
      <c r="AL23" s="9"/>
    </row>
    <row r="24" spans="1:38" s="84" customFormat="1" ht="15" customHeight="1" x14ac:dyDescent="0.25">
      <c r="A24" s="1"/>
      <c r="B24" s="1" t="s">
        <v>63</v>
      </c>
      <c r="C24" s="79"/>
      <c r="D24" s="1" t="s">
        <v>69</v>
      </c>
      <c r="E24" s="1"/>
      <c r="F24" s="47"/>
      <c r="G24" s="47"/>
      <c r="H24" s="47"/>
      <c r="I24" s="1"/>
      <c r="J24" s="1"/>
      <c r="K24" s="1"/>
      <c r="L24" s="1"/>
      <c r="M24" s="1"/>
      <c r="N24" s="1"/>
      <c r="O24" s="80"/>
      <c r="P24" s="1"/>
      <c r="Q24" s="79"/>
      <c r="R24" s="1"/>
      <c r="S24" s="1"/>
      <c r="T24" s="47"/>
      <c r="U24" s="47"/>
      <c r="V24" s="82"/>
      <c r="W24" s="1"/>
      <c r="X24" s="1"/>
      <c r="Y24" s="1"/>
      <c r="Z24" s="1"/>
      <c r="AA24" s="1"/>
      <c r="AB24" s="1"/>
      <c r="AC24" s="1"/>
      <c r="AD24" s="1"/>
      <c r="AE24" s="1"/>
      <c r="AF24" s="83"/>
      <c r="AG24" s="9"/>
      <c r="AH24" s="9"/>
      <c r="AI24" s="9"/>
      <c r="AJ24" s="9"/>
      <c r="AK24" s="10"/>
      <c r="AL24" s="9"/>
    </row>
    <row r="25" spans="1:38" s="84" customFormat="1" ht="15" customHeight="1" x14ac:dyDescent="0.25">
      <c r="A25" s="1"/>
      <c r="B25" s="1"/>
      <c r="C25" s="79"/>
      <c r="D25" s="1" t="s">
        <v>64</v>
      </c>
      <c r="E25" s="1"/>
      <c r="F25" s="47"/>
      <c r="G25" s="47"/>
      <c r="H25" s="47"/>
      <c r="I25" s="1"/>
      <c r="J25" s="1"/>
      <c r="K25" s="1"/>
      <c r="L25" s="1"/>
      <c r="M25" s="1"/>
      <c r="N25" s="1"/>
      <c r="O25" s="80"/>
      <c r="P25" s="1"/>
      <c r="Q25" s="79"/>
      <c r="R25" s="1"/>
      <c r="S25" s="1"/>
      <c r="T25" s="47"/>
      <c r="U25" s="47"/>
      <c r="V25" s="82"/>
      <c r="W25" s="1"/>
      <c r="X25" s="1"/>
      <c r="Y25" s="1"/>
      <c r="Z25" s="1"/>
      <c r="AA25" s="1"/>
      <c r="AB25" s="1"/>
      <c r="AC25" s="1"/>
      <c r="AD25" s="1"/>
      <c r="AE25" s="1"/>
      <c r="AF25" s="83"/>
      <c r="AG25" s="9"/>
      <c r="AH25" s="9"/>
      <c r="AI25" s="9"/>
      <c r="AJ25" s="9"/>
      <c r="AK25" s="10"/>
      <c r="AL25" s="9"/>
    </row>
    <row r="26" spans="1:38" s="84" customFormat="1" ht="15" customHeight="1" x14ac:dyDescent="0.25">
      <c r="A26" s="1"/>
      <c r="B26" s="1"/>
      <c r="C26" s="79"/>
      <c r="D26" s="1" t="s">
        <v>70</v>
      </c>
      <c r="E26" s="1"/>
      <c r="F26" s="47"/>
      <c r="G26" s="47"/>
      <c r="H26" s="47"/>
      <c r="I26" s="1"/>
      <c r="J26" s="1"/>
      <c r="K26" s="1"/>
      <c r="L26" s="1"/>
      <c r="M26" s="1"/>
      <c r="N26" s="1"/>
      <c r="O26" s="80"/>
      <c r="P26" s="1"/>
      <c r="Q26" s="79"/>
      <c r="R26" s="1"/>
      <c r="S26" s="1"/>
      <c r="T26" s="47"/>
      <c r="U26" s="47"/>
      <c r="V26" s="82"/>
      <c r="W26" s="1"/>
      <c r="X26" s="1"/>
      <c r="Y26" s="1"/>
      <c r="Z26" s="1"/>
      <c r="AA26" s="1"/>
      <c r="AB26" s="1"/>
      <c r="AC26" s="1"/>
      <c r="AD26" s="1"/>
      <c r="AE26" s="1"/>
      <c r="AF26" s="83"/>
      <c r="AG26" s="9"/>
      <c r="AH26" s="9"/>
      <c r="AI26" s="9"/>
      <c r="AJ26" s="9"/>
      <c r="AK26" s="10"/>
      <c r="AL26" s="9"/>
    </row>
    <row r="27" spans="1:38" ht="15" customHeight="1" x14ac:dyDescent="0.25">
      <c r="A27" s="1"/>
      <c r="B27" s="1"/>
      <c r="C27" s="79"/>
      <c r="D27" s="1" t="s">
        <v>65</v>
      </c>
      <c r="E27" s="1"/>
      <c r="F27" s="47"/>
      <c r="G27" s="47"/>
      <c r="H27" s="47"/>
      <c r="I27" s="1"/>
      <c r="J27" s="1"/>
      <c r="K27" s="1"/>
      <c r="L27" s="1"/>
      <c r="M27" s="1"/>
      <c r="N27" s="1"/>
      <c r="O27" s="80"/>
      <c r="P27" s="1"/>
      <c r="Q27" s="79"/>
      <c r="R27" s="1"/>
      <c r="S27" s="1"/>
      <c r="T27" s="47"/>
      <c r="U27" s="47"/>
      <c r="V27" s="82"/>
      <c r="W27" s="1"/>
      <c r="X27" s="1"/>
      <c r="Y27" s="1"/>
      <c r="Z27" s="1"/>
      <c r="AA27" s="1"/>
      <c r="AB27" s="1"/>
      <c r="AC27" s="1"/>
      <c r="AD27" s="1"/>
      <c r="AE27" s="1"/>
      <c r="AF27" s="83"/>
      <c r="AG27" s="9"/>
      <c r="AH27" s="9"/>
      <c r="AI27" s="9"/>
      <c r="AJ27" s="9"/>
      <c r="AK27" s="10"/>
      <c r="AL27" s="9"/>
    </row>
    <row r="28" spans="1:38" ht="15" customHeight="1" x14ac:dyDescent="0.25">
      <c r="A28" s="1"/>
      <c r="B28" s="1"/>
      <c r="C28" s="79"/>
      <c r="D28" s="1"/>
      <c r="E28" s="1"/>
      <c r="F28" s="47"/>
      <c r="G28" s="47"/>
      <c r="H28" s="47"/>
      <c r="I28" s="1"/>
      <c r="J28" s="1"/>
      <c r="K28" s="1"/>
      <c r="L28" s="1"/>
      <c r="M28" s="1"/>
      <c r="N28" s="1"/>
      <c r="O28" s="80"/>
      <c r="P28" s="1"/>
      <c r="Q28" s="79"/>
      <c r="R28" s="1"/>
      <c r="S28" s="1"/>
      <c r="T28" s="47"/>
      <c r="U28" s="47"/>
      <c r="V28" s="82"/>
      <c r="W28" s="1"/>
      <c r="X28" s="1"/>
      <c r="Y28" s="1"/>
      <c r="Z28" s="1"/>
      <c r="AA28" s="1"/>
      <c r="AB28" s="1"/>
      <c r="AC28" s="1"/>
      <c r="AD28" s="1"/>
      <c r="AE28" s="1"/>
      <c r="AF28" s="83"/>
      <c r="AG28" s="9"/>
      <c r="AH28" s="9"/>
      <c r="AI28" s="9"/>
      <c r="AJ28" s="9"/>
      <c r="AK28" s="10"/>
      <c r="AL28" s="9"/>
    </row>
    <row r="29" spans="1:38" ht="15" customHeight="1" x14ac:dyDescent="0.25">
      <c r="A29" s="1"/>
      <c r="B29" s="1"/>
      <c r="C29" s="79"/>
      <c r="D29" s="1"/>
      <c r="E29" s="1"/>
      <c r="F29" s="47"/>
      <c r="G29" s="47"/>
      <c r="H29" s="47"/>
      <c r="I29" s="1"/>
      <c r="J29" s="1"/>
      <c r="K29" s="1"/>
      <c r="L29" s="1"/>
      <c r="M29" s="1"/>
      <c r="N29" s="1"/>
      <c r="O29" s="80"/>
      <c r="P29" s="1"/>
      <c r="Q29" s="79"/>
      <c r="R29" s="1"/>
      <c r="S29" s="1"/>
      <c r="T29" s="47"/>
      <c r="U29" s="47"/>
      <c r="V29" s="82"/>
      <c r="W29" s="1"/>
      <c r="X29" s="1"/>
      <c r="Y29" s="1"/>
      <c r="Z29" s="1"/>
      <c r="AA29" s="1"/>
      <c r="AB29" s="1"/>
      <c r="AC29" s="1"/>
      <c r="AD29" s="1"/>
      <c r="AE29" s="1"/>
      <c r="AF29" s="83"/>
      <c r="AG29" s="9"/>
      <c r="AH29" s="9"/>
      <c r="AI29" s="9"/>
      <c r="AJ29" s="9"/>
      <c r="AK29" s="10"/>
      <c r="AL29" s="9"/>
    </row>
    <row r="30" spans="1:38" ht="15" customHeight="1" x14ac:dyDescent="0.25">
      <c r="A30" s="1"/>
      <c r="B30" s="1"/>
      <c r="C30" s="79"/>
      <c r="D30" s="1"/>
      <c r="E30" s="1"/>
      <c r="F30" s="47"/>
      <c r="G30" s="47"/>
      <c r="H30" s="47"/>
      <c r="I30" s="1"/>
      <c r="J30" s="1"/>
      <c r="K30" s="1"/>
      <c r="L30" s="1"/>
      <c r="M30" s="1"/>
      <c r="N30" s="1"/>
      <c r="O30" s="80"/>
      <c r="P30" s="1"/>
      <c r="Q30" s="79"/>
      <c r="R30" s="1"/>
      <c r="S30" s="1"/>
      <c r="T30" s="47"/>
      <c r="U30" s="47"/>
      <c r="V30" s="82"/>
      <c r="W30" s="1"/>
      <c r="X30" s="1"/>
      <c r="Y30" s="1"/>
      <c r="Z30" s="1"/>
      <c r="AA30" s="1"/>
      <c r="AB30" s="1"/>
      <c r="AC30" s="1"/>
      <c r="AD30" s="1"/>
      <c r="AE30" s="1"/>
      <c r="AF30" s="83"/>
      <c r="AG30" s="9"/>
      <c r="AH30" s="9"/>
      <c r="AI30" s="9"/>
      <c r="AJ30" s="9"/>
      <c r="AK30" s="10"/>
      <c r="AL30" s="9"/>
    </row>
    <row r="31" spans="1:38" ht="1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10"/>
      <c r="AL31" s="9"/>
    </row>
    <row r="32" spans="1:38" ht="1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10"/>
      <c r="AL32" s="84"/>
    </row>
    <row r="33" spans="1:38" ht="1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10"/>
      <c r="AL33" s="84"/>
    </row>
    <row r="34" spans="1:38" ht="1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8" ht="1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8" ht="1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8" ht="1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8" ht="1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8" ht="1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8" ht="1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8" ht="1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8" ht="1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8" ht="1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8" ht="1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8" ht="1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8" ht="15" customHeight="1" x14ac:dyDescent="0.25">
      <c r="B46" s="1"/>
      <c r="C46" s="79"/>
      <c r="D46" s="1"/>
      <c r="E46" s="1"/>
      <c r="F46" s="47"/>
      <c r="G46" s="47"/>
      <c r="H46" s="47"/>
      <c r="I46" s="1"/>
      <c r="J46" s="1"/>
      <c r="K46" s="1"/>
      <c r="L46" s="1"/>
      <c r="M46" s="1"/>
      <c r="N46" s="1"/>
      <c r="O46" s="80"/>
      <c r="P46" s="1"/>
      <c r="Q46" s="79"/>
      <c r="R46" s="1"/>
      <c r="S46" s="1"/>
      <c r="T46" s="47"/>
      <c r="U46" s="47"/>
      <c r="V46" s="82"/>
      <c r="W46" s="1"/>
      <c r="X46" s="1"/>
      <c r="Y46" s="1"/>
      <c r="Z46" s="1"/>
      <c r="AA46" s="1"/>
      <c r="AB46" s="1"/>
      <c r="AC46" s="1"/>
      <c r="AD46" s="1"/>
      <c r="AE46" s="1"/>
      <c r="AF46" s="83"/>
      <c r="AG46" s="9"/>
      <c r="AH46" s="9"/>
      <c r="AI46" s="9"/>
      <c r="AJ46" s="9"/>
    </row>
    <row r="47" spans="1:38" ht="15" customHeight="1" x14ac:dyDescent="0.25">
      <c r="B47" s="1"/>
      <c r="C47" s="79"/>
      <c r="D47" s="1"/>
      <c r="E47" s="1"/>
      <c r="F47" s="47"/>
      <c r="G47" s="47"/>
      <c r="H47" s="47"/>
      <c r="I47" s="1"/>
      <c r="J47" s="1"/>
      <c r="K47" s="1"/>
      <c r="L47" s="1"/>
      <c r="M47" s="1"/>
      <c r="N47" s="1"/>
      <c r="O47" s="80"/>
      <c r="P47" s="1"/>
      <c r="Q47" s="79"/>
      <c r="R47" s="1"/>
      <c r="S47" s="1"/>
      <c r="T47" s="47"/>
      <c r="U47" s="47"/>
      <c r="V47" s="82"/>
      <c r="W47" s="1"/>
      <c r="X47" s="1"/>
      <c r="Y47" s="1"/>
      <c r="Z47" s="1"/>
      <c r="AA47" s="1"/>
      <c r="AB47" s="1"/>
      <c r="AC47" s="1"/>
      <c r="AD47" s="1"/>
      <c r="AE47" s="1"/>
      <c r="AF47" s="83"/>
      <c r="AG47" s="9"/>
      <c r="AH47" s="9"/>
      <c r="AI47" s="9"/>
      <c r="AJ47" s="9"/>
    </row>
    <row r="48" spans="1:38" ht="15" customHeight="1" x14ac:dyDescent="0.25">
      <c r="B48" s="1"/>
      <c r="C48" s="79"/>
      <c r="D48" s="1"/>
      <c r="E48" s="1"/>
      <c r="F48" s="47"/>
      <c r="G48" s="47"/>
      <c r="H48" s="47"/>
      <c r="I48" s="1"/>
      <c r="J48" s="1"/>
      <c r="K48" s="1"/>
      <c r="L48" s="1"/>
      <c r="M48" s="1"/>
      <c r="N48" s="1"/>
      <c r="O48" s="80"/>
      <c r="P48" s="1"/>
      <c r="Q48" s="79"/>
      <c r="R48" s="1"/>
      <c r="S48" s="1"/>
      <c r="T48" s="47"/>
      <c r="U48" s="47"/>
      <c r="V48" s="82"/>
      <c r="W48" s="1"/>
      <c r="X48" s="1"/>
      <c r="Y48" s="1"/>
      <c r="Z48" s="1"/>
      <c r="AA48" s="1"/>
      <c r="AB48" s="1"/>
      <c r="AC48" s="1"/>
      <c r="AD48" s="1"/>
      <c r="AE48" s="1"/>
      <c r="AF48" s="83"/>
      <c r="AG48" s="9"/>
      <c r="AH48" s="9"/>
      <c r="AI48" s="9"/>
      <c r="AJ48" s="9"/>
    </row>
    <row r="49" spans="2:36" ht="15" customHeight="1" x14ac:dyDescent="0.25">
      <c r="B49" s="1"/>
      <c r="C49" s="79"/>
      <c r="D49" s="1"/>
      <c r="E49" s="1"/>
      <c r="F49" s="47"/>
      <c r="G49" s="47"/>
      <c r="H49" s="47"/>
      <c r="I49" s="1"/>
      <c r="J49" s="1"/>
      <c r="K49" s="1"/>
      <c r="L49" s="1"/>
      <c r="M49" s="1"/>
      <c r="N49" s="1"/>
      <c r="O49" s="80"/>
      <c r="P49" s="1"/>
      <c r="Q49" s="79"/>
      <c r="R49" s="1"/>
      <c r="S49" s="1"/>
      <c r="T49" s="47"/>
      <c r="U49" s="47"/>
      <c r="V49" s="82"/>
      <c r="W49" s="1"/>
      <c r="X49" s="1"/>
      <c r="Y49" s="1"/>
      <c r="Z49" s="1"/>
      <c r="AA49" s="1"/>
      <c r="AB49" s="1"/>
      <c r="AC49" s="1"/>
      <c r="AD49" s="1"/>
      <c r="AE49" s="1"/>
      <c r="AF49" s="83"/>
      <c r="AG49" s="9"/>
      <c r="AH49" s="9"/>
      <c r="AI49" s="9"/>
      <c r="AJ49" s="9"/>
    </row>
    <row r="50" spans="2:36" ht="15" customHeight="1" x14ac:dyDescent="0.25">
      <c r="B50" s="1"/>
      <c r="C50" s="79"/>
      <c r="D50" s="1"/>
      <c r="E50" s="1"/>
      <c r="F50" s="47"/>
      <c r="G50" s="47"/>
      <c r="H50" s="47"/>
      <c r="I50" s="1"/>
      <c r="J50" s="1"/>
      <c r="K50" s="1"/>
      <c r="L50" s="1"/>
      <c r="M50" s="1"/>
      <c r="N50" s="1"/>
      <c r="O50" s="80"/>
      <c r="P50" s="1"/>
      <c r="Q50" s="79"/>
      <c r="R50" s="1"/>
      <c r="S50" s="1"/>
      <c r="T50" s="47"/>
      <c r="U50" s="47"/>
      <c r="V50" s="82"/>
      <c r="W50" s="1"/>
      <c r="X50" s="1"/>
      <c r="Y50" s="1"/>
      <c r="Z50" s="1"/>
      <c r="AA50" s="1"/>
      <c r="AB50" s="1"/>
      <c r="AC50" s="1"/>
      <c r="AD50" s="1"/>
      <c r="AE50" s="1"/>
      <c r="AF50" s="83"/>
      <c r="AG50" s="9"/>
      <c r="AH50" s="9"/>
      <c r="AI50" s="9"/>
      <c r="AJ50" s="9"/>
    </row>
    <row r="51" spans="2:36" ht="15" customHeight="1" x14ac:dyDescent="0.25">
      <c r="B51" s="1"/>
      <c r="C51" s="79"/>
      <c r="D51" s="1"/>
      <c r="E51" s="1"/>
      <c r="F51" s="47"/>
      <c r="G51" s="47"/>
      <c r="H51" s="47"/>
      <c r="I51" s="1"/>
      <c r="J51" s="1"/>
      <c r="K51" s="1"/>
      <c r="L51" s="1"/>
      <c r="M51" s="1"/>
      <c r="N51" s="1"/>
      <c r="O51" s="80"/>
      <c r="P51" s="1"/>
      <c r="Q51" s="79"/>
      <c r="R51" s="1"/>
      <c r="S51" s="1"/>
      <c r="T51" s="47"/>
      <c r="U51" s="47"/>
      <c r="V51" s="82"/>
      <c r="W51" s="1"/>
      <c r="X51" s="1"/>
      <c r="Y51" s="1"/>
      <c r="Z51" s="1"/>
      <c r="AA51" s="1"/>
      <c r="AB51" s="1"/>
      <c r="AC51" s="1"/>
      <c r="AD51" s="1"/>
      <c r="AE51" s="1"/>
      <c r="AF51" s="83"/>
      <c r="AG51" s="9"/>
      <c r="AH51" s="9"/>
      <c r="AI51" s="9"/>
      <c r="AJ51" s="9"/>
    </row>
    <row r="52" spans="2:36" ht="15" customHeight="1" x14ac:dyDescent="0.25">
      <c r="B52" s="1"/>
      <c r="C52" s="79"/>
      <c r="D52" s="1"/>
      <c r="E52" s="1"/>
      <c r="F52" s="47"/>
      <c r="G52" s="47"/>
      <c r="H52" s="47"/>
      <c r="I52" s="1"/>
      <c r="J52" s="1"/>
      <c r="K52" s="1"/>
      <c r="L52" s="1"/>
      <c r="M52" s="1"/>
      <c r="N52" s="1"/>
      <c r="O52" s="80"/>
      <c r="P52" s="1"/>
      <c r="Q52" s="79"/>
      <c r="R52" s="1"/>
      <c r="S52" s="1"/>
      <c r="T52" s="47"/>
      <c r="U52" s="47"/>
      <c r="V52" s="82"/>
      <c r="W52" s="1"/>
      <c r="X52" s="1"/>
      <c r="Y52" s="1"/>
      <c r="Z52" s="1"/>
      <c r="AA52" s="1"/>
      <c r="AB52" s="1"/>
      <c r="AC52" s="1"/>
      <c r="AD52" s="1"/>
      <c r="AE52" s="1"/>
      <c r="AF52" s="83"/>
      <c r="AG52" s="9"/>
      <c r="AH52" s="9"/>
      <c r="AI52" s="9"/>
      <c r="AJ52" s="9"/>
    </row>
    <row r="53" spans="2:36" ht="15" customHeight="1" x14ac:dyDescent="0.25">
      <c r="B53" s="1"/>
      <c r="C53" s="79"/>
      <c r="D53" s="1"/>
      <c r="E53" s="1"/>
      <c r="F53" s="47"/>
      <c r="G53" s="47"/>
      <c r="H53" s="47"/>
      <c r="I53" s="1"/>
      <c r="J53" s="1"/>
      <c r="K53" s="1"/>
      <c r="L53" s="1"/>
      <c r="M53" s="1"/>
      <c r="N53" s="1"/>
      <c r="O53" s="80"/>
      <c r="P53" s="1"/>
      <c r="Q53" s="79"/>
      <c r="R53" s="1"/>
      <c r="S53" s="1"/>
      <c r="T53" s="47"/>
      <c r="U53" s="47"/>
      <c r="V53" s="82"/>
      <c r="W53" s="1"/>
      <c r="X53" s="1"/>
      <c r="Y53" s="1"/>
      <c r="Z53" s="1"/>
      <c r="AA53" s="1"/>
      <c r="AB53" s="1"/>
      <c r="AC53" s="1"/>
      <c r="AD53" s="1"/>
      <c r="AE53" s="1"/>
      <c r="AF53" s="83"/>
      <c r="AG53" s="9"/>
      <c r="AH53" s="9"/>
      <c r="AI53" s="9"/>
      <c r="AJ53" s="9"/>
    </row>
    <row r="54" spans="2:36" ht="15" customHeight="1" x14ac:dyDescent="0.25">
      <c r="B54" s="1"/>
      <c r="C54" s="79"/>
      <c r="D54" s="1"/>
      <c r="E54" s="1"/>
      <c r="F54" s="47"/>
      <c r="G54" s="47"/>
      <c r="H54" s="47"/>
      <c r="I54" s="1"/>
      <c r="J54" s="1"/>
      <c r="K54" s="1"/>
      <c r="L54" s="1"/>
      <c r="M54" s="1"/>
      <c r="N54" s="1"/>
      <c r="O54" s="80"/>
      <c r="P54" s="1"/>
      <c r="Q54" s="79"/>
      <c r="R54" s="1"/>
      <c r="S54" s="1"/>
      <c r="T54" s="47"/>
      <c r="U54" s="47"/>
      <c r="V54" s="82"/>
      <c r="W54" s="1"/>
      <c r="X54" s="1"/>
      <c r="Y54" s="1"/>
      <c r="Z54" s="1"/>
      <c r="AA54" s="1"/>
      <c r="AB54" s="1"/>
      <c r="AC54" s="1"/>
      <c r="AD54" s="1"/>
      <c r="AE54" s="1"/>
      <c r="AF54" s="83"/>
      <c r="AG54" s="9"/>
      <c r="AH54" s="9"/>
      <c r="AI54" s="9"/>
      <c r="AJ54" s="9"/>
    </row>
    <row r="55" spans="2:36" ht="15" customHeight="1" x14ac:dyDescent="0.25">
      <c r="B55" s="1"/>
      <c r="C55" s="79"/>
      <c r="D55" s="1"/>
      <c r="E55" s="1"/>
      <c r="F55" s="47"/>
      <c r="G55" s="47"/>
      <c r="H55" s="47"/>
      <c r="I55" s="1"/>
      <c r="J55" s="1"/>
      <c r="K55" s="1"/>
      <c r="L55" s="1"/>
      <c r="M55" s="1"/>
      <c r="N55" s="1"/>
      <c r="O55" s="80"/>
      <c r="P55" s="1"/>
      <c r="Q55" s="79"/>
      <c r="R55" s="1"/>
      <c r="S55" s="1"/>
      <c r="T55" s="47"/>
      <c r="U55" s="47"/>
      <c r="V55" s="82"/>
      <c r="W55" s="1"/>
      <c r="X55" s="1"/>
      <c r="Y55" s="1"/>
      <c r="Z55" s="1"/>
      <c r="AA55" s="1"/>
      <c r="AB55" s="1"/>
      <c r="AC55" s="1"/>
      <c r="AD55" s="1"/>
      <c r="AE55" s="1"/>
      <c r="AF55" s="83"/>
      <c r="AG55" s="9"/>
      <c r="AH55" s="9"/>
      <c r="AI55" s="9"/>
      <c r="AJ5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7109375" style="102" customWidth="1"/>
    <col min="3" max="3" width="24.85546875" style="103" customWidth="1"/>
    <col min="4" max="4" width="10.5703125" style="104" customWidth="1"/>
    <col min="5" max="5" width="8" style="104" customWidth="1"/>
    <col min="6" max="6" width="0.7109375" style="26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46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7" t="s">
        <v>71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41"/>
      <c r="R1" s="141"/>
      <c r="S1" s="141"/>
      <c r="T1" s="141"/>
      <c r="U1" s="141"/>
      <c r="V1" s="36"/>
      <c r="W1" s="88"/>
      <c r="X1" s="37"/>
      <c r="Y1" s="89"/>
      <c r="Z1" s="89"/>
      <c r="AA1" s="89"/>
      <c r="AB1" s="89"/>
      <c r="AC1" s="89"/>
      <c r="AD1" s="89"/>
    </row>
    <row r="2" spans="1:30" x14ac:dyDescent="0.25">
      <c r="A2" s="9"/>
      <c r="B2" s="106" t="s">
        <v>44</v>
      </c>
      <c r="C2" s="107" t="s">
        <v>62</v>
      </c>
      <c r="D2" s="108"/>
      <c r="E2" s="90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2"/>
      <c r="R2" s="142"/>
      <c r="S2" s="142"/>
      <c r="T2" s="142"/>
      <c r="U2" s="142"/>
      <c r="V2" s="13"/>
      <c r="W2" s="90"/>
      <c r="X2" s="41"/>
      <c r="Y2" s="89"/>
      <c r="Z2" s="89"/>
      <c r="AA2" s="89"/>
      <c r="AB2" s="89"/>
      <c r="AC2" s="89"/>
      <c r="AD2" s="89"/>
    </row>
    <row r="3" spans="1:30" x14ac:dyDescent="0.25">
      <c r="A3" s="9"/>
      <c r="B3" s="91" t="s">
        <v>72</v>
      </c>
      <c r="C3" s="24" t="s">
        <v>73</v>
      </c>
      <c r="D3" s="92" t="s">
        <v>74</v>
      </c>
      <c r="E3" s="93" t="s">
        <v>1</v>
      </c>
      <c r="F3" s="47"/>
      <c r="G3" s="94" t="s">
        <v>75</v>
      </c>
      <c r="H3" s="95" t="s">
        <v>76</v>
      </c>
      <c r="I3" s="95" t="s">
        <v>34</v>
      </c>
      <c r="J3" s="19" t="s">
        <v>77</v>
      </c>
      <c r="K3" s="96" t="s">
        <v>78</v>
      </c>
      <c r="L3" s="96" t="s">
        <v>79</v>
      </c>
      <c r="M3" s="94" t="s">
        <v>80</v>
      </c>
      <c r="N3" s="94" t="s">
        <v>33</v>
      </c>
      <c r="O3" s="95" t="s">
        <v>81</v>
      </c>
      <c r="P3" s="94" t="s">
        <v>76</v>
      </c>
      <c r="Q3" s="143" t="s">
        <v>3</v>
      </c>
      <c r="R3" s="143">
        <v>1</v>
      </c>
      <c r="S3" s="143">
        <v>2</v>
      </c>
      <c r="T3" s="143">
        <v>3</v>
      </c>
      <c r="U3" s="143" t="s">
        <v>82</v>
      </c>
      <c r="V3" s="19" t="s">
        <v>83</v>
      </c>
      <c r="W3" s="18" t="s">
        <v>84</v>
      </c>
      <c r="X3" s="18" t="s">
        <v>85</v>
      </c>
      <c r="Y3" s="89"/>
      <c r="Z3" s="89"/>
      <c r="AA3" s="89"/>
      <c r="AB3" s="89"/>
      <c r="AC3" s="89"/>
      <c r="AD3" s="89"/>
    </row>
    <row r="4" spans="1:30" x14ac:dyDescent="0.25">
      <c r="A4" s="9"/>
      <c r="B4" s="117" t="s">
        <v>87</v>
      </c>
      <c r="C4" s="118" t="s">
        <v>99</v>
      </c>
      <c r="D4" s="109" t="s">
        <v>88</v>
      </c>
      <c r="E4" s="110" t="s">
        <v>45</v>
      </c>
      <c r="F4" s="119"/>
      <c r="G4" s="111">
        <v>1</v>
      </c>
      <c r="H4" s="120"/>
      <c r="I4" s="120"/>
      <c r="J4" s="121" t="s">
        <v>81</v>
      </c>
      <c r="K4" s="121">
        <v>6</v>
      </c>
      <c r="L4" s="121" t="s">
        <v>89</v>
      </c>
      <c r="M4" s="121">
        <v>1</v>
      </c>
      <c r="N4" s="111"/>
      <c r="O4" s="120"/>
      <c r="P4" s="111"/>
      <c r="Q4" s="122" t="s">
        <v>100</v>
      </c>
      <c r="R4" s="122" t="s">
        <v>101</v>
      </c>
      <c r="S4" s="122" t="s">
        <v>102</v>
      </c>
      <c r="T4" s="122" t="s">
        <v>103</v>
      </c>
      <c r="U4" s="122"/>
      <c r="V4" s="123">
        <v>0.5</v>
      </c>
      <c r="W4" s="112" t="s">
        <v>90</v>
      </c>
      <c r="X4" s="113" t="s">
        <v>91</v>
      </c>
      <c r="Y4" s="89"/>
      <c r="Z4" s="89"/>
      <c r="AA4" s="89"/>
      <c r="AB4" s="89"/>
      <c r="AC4" s="89"/>
      <c r="AD4" s="89"/>
    </row>
    <row r="5" spans="1:30" x14ac:dyDescent="0.25">
      <c r="A5" s="99"/>
      <c r="B5" s="124" t="s">
        <v>95</v>
      </c>
      <c r="C5" s="125" t="s">
        <v>104</v>
      </c>
      <c r="D5" s="97" t="s">
        <v>86</v>
      </c>
      <c r="E5" s="114" t="s">
        <v>46</v>
      </c>
      <c r="F5" s="119"/>
      <c r="G5" s="98">
        <v>1</v>
      </c>
      <c r="H5" s="126"/>
      <c r="I5" s="126"/>
      <c r="J5" s="127" t="s">
        <v>81</v>
      </c>
      <c r="K5" s="127">
        <v>7</v>
      </c>
      <c r="L5" s="127" t="s">
        <v>96</v>
      </c>
      <c r="M5" s="127">
        <v>1</v>
      </c>
      <c r="N5" s="98"/>
      <c r="O5" s="126">
        <v>1</v>
      </c>
      <c r="P5" s="98">
        <v>2</v>
      </c>
      <c r="Q5" s="128" t="s">
        <v>105</v>
      </c>
      <c r="R5" s="128" t="s">
        <v>103</v>
      </c>
      <c r="S5" s="128" t="s">
        <v>103</v>
      </c>
      <c r="T5" s="128" t="s">
        <v>106</v>
      </c>
      <c r="U5" s="128" t="s">
        <v>101</v>
      </c>
      <c r="V5" s="129">
        <v>0.83299999999999996</v>
      </c>
      <c r="W5" s="115" t="s">
        <v>97</v>
      </c>
      <c r="X5" s="116" t="s">
        <v>98</v>
      </c>
      <c r="Y5" s="89"/>
      <c r="Z5" s="89"/>
      <c r="AA5" s="89"/>
      <c r="AB5" s="89"/>
      <c r="AC5" s="89"/>
      <c r="AD5" s="89"/>
    </row>
    <row r="6" spans="1:30" x14ac:dyDescent="0.25">
      <c r="A6" s="99"/>
      <c r="B6" s="124" t="s">
        <v>92</v>
      </c>
      <c r="C6" s="125" t="s">
        <v>107</v>
      </c>
      <c r="D6" s="97" t="s">
        <v>86</v>
      </c>
      <c r="E6" s="114" t="s">
        <v>46</v>
      </c>
      <c r="F6" s="119"/>
      <c r="G6" s="98"/>
      <c r="H6" s="126"/>
      <c r="I6" s="126">
        <v>1</v>
      </c>
      <c r="J6" s="127" t="s">
        <v>81</v>
      </c>
      <c r="K6" s="127">
        <v>9</v>
      </c>
      <c r="L6" s="127"/>
      <c r="M6" s="127">
        <v>1</v>
      </c>
      <c r="N6" s="98"/>
      <c r="O6" s="126">
        <v>1</v>
      </c>
      <c r="P6" s="98"/>
      <c r="Q6" s="128" t="s">
        <v>106</v>
      </c>
      <c r="R6" s="128" t="s">
        <v>103</v>
      </c>
      <c r="S6" s="128"/>
      <c r="T6" s="128"/>
      <c r="U6" s="128" t="s">
        <v>103</v>
      </c>
      <c r="V6" s="129">
        <v>1</v>
      </c>
      <c r="W6" s="115" t="s">
        <v>93</v>
      </c>
      <c r="X6" s="116" t="s">
        <v>94</v>
      </c>
      <c r="Y6" s="89"/>
      <c r="Z6" s="89"/>
      <c r="AA6" s="89"/>
      <c r="AB6" s="89"/>
      <c r="AC6" s="89"/>
      <c r="AD6" s="89"/>
    </row>
    <row r="7" spans="1:30" x14ac:dyDescent="0.25">
      <c r="A7" s="99"/>
      <c r="B7" s="24" t="s">
        <v>9</v>
      </c>
      <c r="C7" s="19"/>
      <c r="D7" s="18"/>
      <c r="E7" s="130"/>
      <c r="F7" s="131"/>
      <c r="G7" s="20">
        <v>2</v>
      </c>
      <c r="H7" s="20"/>
      <c r="I7" s="20">
        <f>SUM(I6:I6)</f>
        <v>1</v>
      </c>
      <c r="J7" s="19"/>
      <c r="K7" s="19"/>
      <c r="L7" s="19"/>
      <c r="M7" s="20">
        <v>3</v>
      </c>
      <c r="N7" s="20"/>
      <c r="O7" s="20">
        <v>2</v>
      </c>
      <c r="P7" s="20">
        <v>2</v>
      </c>
      <c r="Q7" s="133" t="s">
        <v>108</v>
      </c>
      <c r="R7" s="133" t="s">
        <v>109</v>
      </c>
      <c r="S7" s="133" t="s">
        <v>101</v>
      </c>
      <c r="T7" s="133" t="s">
        <v>106</v>
      </c>
      <c r="U7" s="133" t="s">
        <v>110</v>
      </c>
      <c r="V7" s="43">
        <v>0.75</v>
      </c>
      <c r="W7" s="132"/>
      <c r="X7" s="133"/>
      <c r="Y7" s="89"/>
      <c r="Z7" s="89"/>
      <c r="AA7" s="89"/>
      <c r="AB7" s="89"/>
      <c r="AC7" s="89"/>
      <c r="AD7" s="89"/>
    </row>
    <row r="8" spans="1:30" x14ac:dyDescent="0.25">
      <c r="A8" s="99"/>
      <c r="B8" s="134"/>
      <c r="C8" s="135"/>
      <c r="D8" s="136"/>
      <c r="E8" s="137"/>
      <c r="F8" s="138"/>
      <c r="G8" s="135"/>
      <c r="H8" s="135"/>
      <c r="I8" s="135"/>
      <c r="J8" s="139"/>
      <c r="K8" s="139"/>
      <c r="L8" s="139"/>
      <c r="M8" s="135"/>
      <c r="N8" s="135"/>
      <c r="O8" s="135"/>
      <c r="P8" s="135"/>
      <c r="Q8" s="144"/>
      <c r="R8" s="144"/>
      <c r="S8" s="144"/>
      <c r="T8" s="144"/>
      <c r="U8" s="144"/>
      <c r="V8" s="135"/>
      <c r="W8" s="136"/>
      <c r="X8" s="140"/>
      <c r="Y8" s="89"/>
      <c r="Z8" s="89"/>
      <c r="AA8" s="89"/>
      <c r="AB8" s="89"/>
      <c r="AC8" s="89"/>
      <c r="AD8" s="89"/>
    </row>
    <row r="9" spans="1:30" x14ac:dyDescent="0.25">
      <c r="A9" s="99"/>
      <c r="B9" s="100"/>
      <c r="C9" s="1"/>
      <c r="D9" s="100"/>
      <c r="E9" s="101"/>
      <c r="G9" s="1"/>
      <c r="H9" s="79"/>
      <c r="I9" s="1"/>
      <c r="J9" s="47"/>
      <c r="K9" s="47"/>
      <c r="L9" s="47"/>
      <c r="M9" s="1"/>
      <c r="N9" s="1"/>
      <c r="O9" s="1"/>
      <c r="P9" s="1"/>
      <c r="Q9" s="145"/>
      <c r="R9" s="145"/>
      <c r="S9" s="145"/>
      <c r="T9" s="145"/>
      <c r="U9" s="145"/>
      <c r="V9" s="1"/>
      <c r="W9" s="100"/>
      <c r="X9" s="1"/>
      <c r="Y9" s="89"/>
      <c r="Z9" s="89"/>
      <c r="AA9" s="89"/>
      <c r="AB9" s="89"/>
      <c r="AC9" s="89"/>
      <c r="AD9" s="89"/>
    </row>
    <row r="10" spans="1:30" x14ac:dyDescent="0.25">
      <c r="A10" s="99"/>
      <c r="B10" s="100"/>
      <c r="C10" s="1"/>
      <c r="D10" s="100"/>
      <c r="E10" s="101"/>
      <c r="G10" s="1"/>
      <c r="H10" s="79"/>
      <c r="I10" s="1"/>
      <c r="J10" s="47"/>
      <c r="K10" s="47"/>
      <c r="L10" s="47"/>
      <c r="M10" s="1"/>
      <c r="N10" s="1"/>
      <c r="O10" s="1"/>
      <c r="P10" s="1"/>
      <c r="Q10" s="145"/>
      <c r="R10" s="145"/>
      <c r="S10" s="145"/>
      <c r="T10" s="145"/>
      <c r="U10" s="145"/>
      <c r="V10" s="1"/>
      <c r="W10" s="100"/>
      <c r="X10" s="1"/>
      <c r="Y10" s="89"/>
      <c r="Z10" s="89"/>
      <c r="AA10" s="89"/>
      <c r="AB10" s="89"/>
      <c r="AC10" s="89"/>
      <c r="AD10" s="89"/>
    </row>
    <row r="11" spans="1:30" x14ac:dyDescent="0.25">
      <c r="A11" s="99"/>
      <c r="B11" s="100"/>
      <c r="C11" s="1"/>
      <c r="D11" s="100"/>
      <c r="E11" s="101"/>
      <c r="G11" s="1"/>
      <c r="H11" s="79"/>
      <c r="I11" s="1"/>
      <c r="J11" s="47"/>
      <c r="K11" s="47"/>
      <c r="L11" s="47"/>
      <c r="M11" s="1"/>
      <c r="N11" s="1"/>
      <c r="O11" s="1"/>
      <c r="P11" s="1"/>
      <c r="Q11" s="145"/>
      <c r="R11" s="145"/>
      <c r="S11" s="145"/>
      <c r="T11" s="145"/>
      <c r="U11" s="145"/>
      <c r="V11" s="1"/>
      <c r="W11" s="100"/>
      <c r="X11" s="1"/>
      <c r="Y11" s="89"/>
      <c r="Z11" s="89"/>
      <c r="AA11" s="89"/>
      <c r="AB11" s="89"/>
      <c r="AC11" s="89"/>
      <c r="AD11" s="89"/>
    </row>
    <row r="12" spans="1:30" x14ac:dyDescent="0.25">
      <c r="A12" s="99"/>
      <c r="B12" s="100"/>
      <c r="C12" s="1"/>
      <c r="D12" s="100"/>
      <c r="E12" s="101"/>
      <c r="G12" s="1"/>
      <c r="H12" s="79"/>
      <c r="I12" s="1"/>
      <c r="J12" s="47"/>
      <c r="K12" s="47"/>
      <c r="L12" s="47"/>
      <c r="M12" s="1"/>
      <c r="N12" s="1"/>
      <c r="O12" s="1"/>
      <c r="P12" s="1"/>
      <c r="Q12" s="145"/>
      <c r="R12" s="145"/>
      <c r="S12" s="145"/>
      <c r="T12" s="145"/>
      <c r="U12" s="145"/>
      <c r="V12" s="1"/>
      <c r="W12" s="100"/>
      <c r="X12" s="1"/>
      <c r="Y12" s="89"/>
      <c r="Z12" s="89"/>
      <c r="AA12" s="89"/>
      <c r="AB12" s="89"/>
      <c r="AC12" s="89"/>
      <c r="AD12" s="89"/>
    </row>
    <row r="13" spans="1:30" x14ac:dyDescent="0.25">
      <c r="A13" s="99"/>
      <c r="B13" s="100"/>
      <c r="C13" s="1"/>
      <c r="D13" s="100"/>
      <c r="E13" s="101"/>
      <c r="G13" s="1"/>
      <c r="H13" s="79"/>
      <c r="I13" s="1"/>
      <c r="J13" s="47"/>
      <c r="K13" s="47"/>
      <c r="L13" s="47"/>
      <c r="M13" s="1"/>
      <c r="N13" s="1"/>
      <c r="O13" s="1"/>
      <c r="P13" s="1"/>
      <c r="Q13" s="145"/>
      <c r="R13" s="145"/>
      <c r="S13" s="145"/>
      <c r="T13" s="145"/>
      <c r="U13" s="145"/>
      <c r="V13" s="1"/>
      <c r="W13" s="100"/>
      <c r="X13" s="1"/>
      <c r="Y13" s="89"/>
      <c r="Z13" s="89"/>
      <c r="AA13" s="89"/>
      <c r="AB13" s="89"/>
      <c r="AC13" s="89"/>
      <c r="AD13" s="89"/>
    </row>
    <row r="14" spans="1:30" x14ac:dyDescent="0.25">
      <c r="A14" s="99"/>
      <c r="B14" s="100"/>
      <c r="C14" s="1"/>
      <c r="D14" s="100"/>
      <c r="E14" s="101"/>
      <c r="G14" s="1"/>
      <c r="H14" s="79"/>
      <c r="I14" s="1"/>
      <c r="J14" s="47"/>
      <c r="K14" s="47"/>
      <c r="L14" s="47"/>
      <c r="M14" s="1"/>
      <c r="N14" s="1"/>
      <c r="O14" s="1"/>
      <c r="P14" s="1"/>
      <c r="Q14" s="145"/>
      <c r="R14" s="145"/>
      <c r="S14" s="145"/>
      <c r="T14" s="145"/>
      <c r="U14" s="145"/>
      <c r="V14" s="1"/>
      <c r="W14" s="100"/>
      <c r="X14" s="1"/>
      <c r="Y14" s="89"/>
      <c r="Z14" s="89"/>
      <c r="AA14" s="89"/>
      <c r="AB14" s="89"/>
      <c r="AC14" s="89"/>
      <c r="AD14" s="89"/>
    </row>
    <row r="15" spans="1:30" x14ac:dyDescent="0.25">
      <c r="A15" s="99"/>
      <c r="B15" s="100"/>
      <c r="C15" s="1"/>
      <c r="D15" s="100"/>
      <c r="E15" s="101"/>
      <c r="G15" s="1"/>
      <c r="H15" s="79"/>
      <c r="I15" s="1"/>
      <c r="J15" s="47"/>
      <c r="K15" s="47"/>
      <c r="L15" s="47"/>
      <c r="M15" s="1"/>
      <c r="N15" s="1"/>
      <c r="O15" s="1"/>
      <c r="P15" s="1"/>
      <c r="Q15" s="145"/>
      <c r="R15" s="145"/>
      <c r="S15" s="145"/>
      <c r="T15" s="145"/>
      <c r="U15" s="145"/>
      <c r="V15" s="1"/>
      <c r="W15" s="100"/>
      <c r="X15" s="1"/>
      <c r="Y15" s="89"/>
      <c r="Z15" s="89"/>
      <c r="AA15" s="89"/>
      <c r="AB15" s="89"/>
      <c r="AC15" s="89"/>
      <c r="AD15" s="89"/>
    </row>
    <row r="16" spans="1:30" x14ac:dyDescent="0.25">
      <c r="A16" s="99"/>
      <c r="B16" s="100"/>
      <c r="C16" s="1"/>
      <c r="D16" s="100"/>
      <c r="E16" s="101"/>
      <c r="G16" s="1"/>
      <c r="H16" s="79"/>
      <c r="I16" s="1"/>
      <c r="J16" s="47"/>
      <c r="K16" s="47"/>
      <c r="L16" s="47"/>
      <c r="M16" s="1"/>
      <c r="N16" s="1"/>
      <c r="O16" s="1"/>
      <c r="P16" s="1"/>
      <c r="Q16" s="145"/>
      <c r="R16" s="145"/>
      <c r="S16" s="145"/>
      <c r="T16" s="145"/>
      <c r="U16" s="145"/>
      <c r="V16" s="1"/>
      <c r="W16" s="100"/>
      <c r="X16" s="1"/>
      <c r="Y16" s="89"/>
      <c r="Z16" s="89"/>
      <c r="AA16" s="89"/>
      <c r="AB16" s="89"/>
      <c r="AC16" s="89"/>
      <c r="AD16" s="89"/>
    </row>
    <row r="17" spans="1:30" x14ac:dyDescent="0.25">
      <c r="A17" s="99"/>
      <c r="B17" s="100"/>
      <c r="C17" s="1"/>
      <c r="D17" s="100"/>
      <c r="E17" s="101"/>
      <c r="G17" s="1"/>
      <c r="H17" s="79"/>
      <c r="I17" s="1"/>
      <c r="J17" s="47"/>
      <c r="K17" s="47"/>
      <c r="L17" s="47"/>
      <c r="M17" s="1"/>
      <c r="N17" s="1"/>
      <c r="O17" s="1"/>
      <c r="P17" s="1"/>
      <c r="Q17" s="145"/>
      <c r="R17" s="145"/>
      <c r="S17" s="145"/>
      <c r="T17" s="145"/>
      <c r="U17" s="145"/>
      <c r="V17" s="1"/>
      <c r="W17" s="100"/>
      <c r="X17" s="1"/>
      <c r="Y17" s="89"/>
      <c r="Z17" s="89"/>
      <c r="AA17" s="89"/>
      <c r="AB17" s="89"/>
      <c r="AC17" s="89"/>
      <c r="AD17" s="89"/>
    </row>
    <row r="18" spans="1:30" x14ac:dyDescent="0.25">
      <c r="A18" s="99"/>
      <c r="B18" s="100"/>
      <c r="C18" s="1"/>
      <c r="D18" s="100"/>
      <c r="E18" s="101"/>
      <c r="G18" s="1"/>
      <c r="H18" s="79"/>
      <c r="I18" s="1"/>
      <c r="J18" s="47"/>
      <c r="K18" s="47"/>
      <c r="L18" s="47"/>
      <c r="M18" s="1"/>
      <c r="N18" s="1"/>
      <c r="O18" s="1"/>
      <c r="P18" s="1"/>
      <c r="Q18" s="145"/>
      <c r="R18" s="145"/>
      <c r="S18" s="145"/>
      <c r="T18" s="145"/>
      <c r="U18" s="145"/>
      <c r="V18" s="1"/>
      <c r="W18" s="100"/>
      <c r="X18" s="1"/>
      <c r="Y18" s="89"/>
      <c r="Z18" s="89"/>
      <c r="AA18" s="89"/>
      <c r="AB18" s="89"/>
      <c r="AC18" s="89"/>
      <c r="AD18" s="89"/>
    </row>
    <row r="19" spans="1:30" x14ac:dyDescent="0.25">
      <c r="A19" s="99"/>
      <c r="B19" s="100"/>
      <c r="C19" s="1"/>
      <c r="D19" s="100"/>
      <c r="E19" s="101"/>
      <c r="G19" s="1"/>
      <c r="H19" s="79"/>
      <c r="I19" s="1"/>
      <c r="J19" s="47"/>
      <c r="K19" s="47"/>
      <c r="L19" s="47"/>
      <c r="M19" s="1"/>
      <c r="N19" s="1"/>
      <c r="O19" s="1"/>
      <c r="P19" s="1"/>
      <c r="Q19" s="145"/>
      <c r="R19" s="145"/>
      <c r="S19" s="145"/>
      <c r="T19" s="145"/>
      <c r="U19" s="145"/>
      <c r="V19" s="1"/>
      <c r="W19" s="100"/>
      <c r="X19" s="1"/>
      <c r="Y19" s="89"/>
      <c r="Z19" s="89"/>
      <c r="AA19" s="89"/>
      <c r="AB19" s="89"/>
      <c r="AC19" s="89"/>
      <c r="AD19" s="89"/>
    </row>
    <row r="20" spans="1:30" x14ac:dyDescent="0.25">
      <c r="A20" s="99"/>
      <c r="B20" s="100"/>
      <c r="C20" s="1"/>
      <c r="D20" s="100"/>
      <c r="E20" s="101"/>
      <c r="G20" s="1"/>
      <c r="H20" s="79"/>
      <c r="I20" s="1"/>
      <c r="J20" s="47"/>
      <c r="K20" s="47"/>
      <c r="L20" s="47"/>
      <c r="M20" s="1"/>
      <c r="N20" s="1"/>
      <c r="O20" s="1"/>
      <c r="P20" s="1"/>
      <c r="Q20" s="145"/>
      <c r="R20" s="145"/>
      <c r="S20" s="145"/>
      <c r="T20" s="145"/>
      <c r="U20" s="145"/>
      <c r="V20" s="1"/>
      <c r="W20" s="100"/>
      <c r="X20" s="1"/>
      <c r="Y20" s="89"/>
      <c r="Z20" s="89"/>
      <c r="AA20" s="89"/>
      <c r="AB20" s="89"/>
      <c r="AC20" s="89"/>
      <c r="AD20" s="89"/>
    </row>
    <row r="21" spans="1:30" x14ac:dyDescent="0.25">
      <c r="A21" s="99"/>
      <c r="B21" s="100"/>
      <c r="C21" s="1"/>
      <c r="D21" s="100"/>
      <c r="E21" s="101"/>
      <c r="G21" s="1"/>
      <c r="H21" s="79"/>
      <c r="I21" s="1"/>
      <c r="J21" s="47"/>
      <c r="K21" s="47"/>
      <c r="L21" s="47"/>
      <c r="M21" s="1"/>
      <c r="N21" s="1"/>
      <c r="O21" s="1"/>
      <c r="P21" s="1"/>
      <c r="Q21" s="145"/>
      <c r="R21" s="145"/>
      <c r="S21" s="145"/>
      <c r="T21" s="145"/>
      <c r="U21" s="145"/>
      <c r="V21" s="1"/>
      <c r="W21" s="100"/>
      <c r="X21" s="1"/>
      <c r="Y21" s="89"/>
      <c r="Z21" s="89"/>
      <c r="AA21" s="89"/>
      <c r="AB21" s="89"/>
      <c r="AC21" s="89"/>
      <c r="AD21" s="89"/>
    </row>
    <row r="22" spans="1:30" x14ac:dyDescent="0.25">
      <c r="A22" s="99"/>
      <c r="B22" s="100"/>
      <c r="C22" s="1"/>
      <c r="D22" s="100"/>
      <c r="E22" s="101"/>
      <c r="G22" s="1"/>
      <c r="H22" s="79"/>
      <c r="I22" s="1"/>
      <c r="J22" s="47"/>
      <c r="K22" s="47"/>
      <c r="L22" s="47"/>
      <c r="M22" s="1"/>
      <c r="N22" s="1"/>
      <c r="O22" s="1"/>
      <c r="P22" s="1"/>
      <c r="Q22" s="145"/>
      <c r="R22" s="145"/>
      <c r="S22" s="145"/>
      <c r="T22" s="145"/>
      <c r="U22" s="145"/>
      <c r="V22" s="1"/>
      <c r="W22" s="100"/>
      <c r="X22" s="1"/>
      <c r="Y22" s="89"/>
      <c r="Z22" s="89"/>
      <c r="AA22" s="89"/>
      <c r="AB22" s="89"/>
      <c r="AC22" s="89"/>
      <c r="AD22" s="89"/>
    </row>
    <row r="23" spans="1:30" x14ac:dyDescent="0.25">
      <c r="A23" s="99"/>
      <c r="B23" s="100"/>
      <c r="C23" s="1"/>
      <c r="D23" s="100"/>
      <c r="E23" s="101"/>
      <c r="G23" s="1"/>
      <c r="H23" s="79"/>
      <c r="I23" s="1"/>
      <c r="J23" s="47"/>
      <c r="K23" s="47"/>
      <c r="L23" s="47"/>
      <c r="M23" s="1"/>
      <c r="N23" s="1"/>
      <c r="O23" s="1"/>
      <c r="P23" s="1"/>
      <c r="Q23" s="145"/>
      <c r="R23" s="145"/>
      <c r="S23" s="145"/>
      <c r="T23" s="145"/>
      <c r="U23" s="145"/>
      <c r="V23" s="1"/>
      <c r="W23" s="100"/>
      <c r="X23" s="1"/>
      <c r="Y23" s="89"/>
      <c r="Z23" s="89"/>
      <c r="AA23" s="89"/>
      <c r="AB23" s="89"/>
      <c r="AC23" s="89"/>
      <c r="AD23" s="89"/>
    </row>
    <row r="24" spans="1:30" x14ac:dyDescent="0.25">
      <c r="A24" s="99"/>
      <c r="B24" s="100"/>
      <c r="C24" s="1"/>
      <c r="D24" s="100"/>
      <c r="E24" s="101"/>
      <c r="G24" s="1"/>
      <c r="H24" s="79"/>
      <c r="I24" s="1"/>
      <c r="J24" s="47"/>
      <c r="K24" s="47"/>
      <c r="L24" s="47"/>
      <c r="M24" s="1"/>
      <c r="N24" s="1"/>
      <c r="O24" s="1"/>
      <c r="P24" s="1"/>
      <c r="Q24" s="145"/>
      <c r="R24" s="145"/>
      <c r="S24" s="145"/>
      <c r="T24" s="145"/>
      <c r="U24" s="145"/>
      <c r="V24" s="1"/>
      <c r="W24" s="100"/>
      <c r="X24" s="1"/>
      <c r="Y24" s="89"/>
      <c r="Z24" s="89"/>
      <c r="AA24" s="89"/>
      <c r="AB24" s="89"/>
      <c r="AC24" s="89"/>
      <c r="AD24" s="89"/>
    </row>
    <row r="25" spans="1:30" x14ac:dyDescent="0.25">
      <c r="A25" s="99"/>
      <c r="B25" s="100"/>
      <c r="C25" s="1"/>
      <c r="D25" s="100"/>
      <c r="E25" s="101"/>
      <c r="G25" s="1"/>
      <c r="H25" s="79"/>
      <c r="I25" s="1"/>
      <c r="J25" s="47"/>
      <c r="K25" s="47"/>
      <c r="L25" s="47"/>
      <c r="M25" s="1"/>
      <c r="N25" s="1"/>
      <c r="O25" s="1"/>
      <c r="P25" s="1"/>
      <c r="Q25" s="145"/>
      <c r="R25" s="145"/>
      <c r="S25" s="145"/>
      <c r="T25" s="145"/>
      <c r="U25" s="145"/>
      <c r="V25" s="1"/>
      <c r="W25" s="100"/>
      <c r="X25" s="1"/>
      <c r="Y25" s="89"/>
      <c r="Z25" s="89"/>
      <c r="AA25" s="89"/>
      <c r="AB25" s="89"/>
      <c r="AC25" s="89"/>
      <c r="AD25" s="89"/>
    </row>
    <row r="26" spans="1:30" x14ac:dyDescent="0.25">
      <c r="A26" s="99"/>
      <c r="B26" s="100"/>
      <c r="C26" s="1"/>
      <c r="D26" s="100"/>
      <c r="E26" s="101"/>
      <c r="G26" s="1"/>
      <c r="H26" s="79"/>
      <c r="I26" s="1"/>
      <c r="J26" s="47"/>
      <c r="K26" s="47"/>
      <c r="L26" s="47"/>
      <c r="M26" s="1"/>
      <c r="N26" s="1"/>
      <c r="O26" s="1"/>
      <c r="P26" s="1"/>
      <c r="Q26" s="145"/>
      <c r="R26" s="145"/>
      <c r="S26" s="145"/>
      <c r="T26" s="145"/>
      <c r="U26" s="145"/>
      <c r="V26" s="1"/>
      <c r="W26" s="100"/>
      <c r="X26" s="1"/>
      <c r="Y26" s="89"/>
      <c r="Z26" s="89"/>
      <c r="AA26" s="89"/>
      <c r="AB26" s="89"/>
      <c r="AC26" s="89"/>
      <c r="AD26" s="89"/>
    </row>
    <row r="27" spans="1:30" x14ac:dyDescent="0.25">
      <c r="A27" s="99"/>
      <c r="B27" s="100"/>
      <c r="C27" s="1"/>
      <c r="D27" s="100"/>
      <c r="E27" s="101"/>
      <c r="G27" s="1"/>
      <c r="H27" s="79"/>
      <c r="I27" s="1"/>
      <c r="J27" s="47"/>
      <c r="K27" s="47"/>
      <c r="L27" s="47"/>
      <c r="M27" s="1"/>
      <c r="N27" s="1"/>
      <c r="O27" s="1"/>
      <c r="P27" s="1"/>
      <c r="Q27" s="145"/>
      <c r="R27" s="145"/>
      <c r="S27" s="145"/>
      <c r="T27" s="145"/>
      <c r="U27" s="145"/>
      <c r="V27" s="1"/>
      <c r="W27" s="100"/>
      <c r="X27" s="1"/>
      <c r="Y27" s="89"/>
      <c r="Z27" s="89"/>
      <c r="AA27" s="89"/>
      <c r="AB27" s="89"/>
      <c r="AC27" s="89"/>
      <c r="AD27" s="89"/>
    </row>
    <row r="28" spans="1:30" x14ac:dyDescent="0.25">
      <c r="A28" s="99"/>
      <c r="B28" s="100"/>
      <c r="C28" s="1"/>
      <c r="D28" s="100"/>
      <c r="E28" s="101"/>
      <c r="G28" s="1"/>
      <c r="H28" s="79"/>
      <c r="I28" s="1"/>
      <c r="J28" s="47"/>
      <c r="K28" s="47"/>
      <c r="L28" s="47"/>
      <c r="M28" s="1"/>
      <c r="N28" s="1"/>
      <c r="O28" s="1"/>
      <c r="P28" s="1"/>
      <c r="Q28" s="145"/>
      <c r="R28" s="145"/>
      <c r="S28" s="145"/>
      <c r="T28" s="145"/>
      <c r="U28" s="145"/>
      <c r="V28" s="1"/>
      <c r="W28" s="100"/>
      <c r="X28" s="1"/>
      <c r="Y28" s="89"/>
      <c r="Z28" s="89"/>
      <c r="AA28" s="89"/>
      <c r="AB28" s="89"/>
      <c r="AC28" s="89"/>
      <c r="AD28" s="89"/>
    </row>
    <row r="29" spans="1:30" x14ac:dyDescent="0.25">
      <c r="A29" s="99"/>
      <c r="B29" s="100"/>
      <c r="C29" s="1"/>
      <c r="D29" s="100"/>
      <c r="E29" s="101"/>
      <c r="G29" s="1"/>
      <c r="H29" s="79"/>
      <c r="I29" s="1"/>
      <c r="J29" s="47"/>
      <c r="K29" s="47"/>
      <c r="L29" s="47"/>
      <c r="M29" s="1"/>
      <c r="N29" s="1"/>
      <c r="O29" s="1"/>
      <c r="P29" s="1"/>
      <c r="Q29" s="145"/>
      <c r="R29" s="145"/>
      <c r="S29" s="145"/>
      <c r="T29" s="145"/>
      <c r="U29" s="145"/>
      <c r="V29" s="1"/>
      <c r="W29" s="100"/>
      <c r="X29" s="1"/>
      <c r="Y29" s="89"/>
      <c r="Z29" s="89"/>
      <c r="AA29" s="89"/>
      <c r="AB29" s="89"/>
      <c r="AC29" s="89"/>
      <c r="AD29" s="89"/>
    </row>
    <row r="30" spans="1:30" x14ac:dyDescent="0.25">
      <c r="A30" s="99"/>
      <c r="B30" s="100"/>
      <c r="C30" s="1"/>
      <c r="D30" s="100"/>
      <c r="E30" s="101"/>
      <c r="G30" s="1"/>
      <c r="H30" s="79"/>
      <c r="I30" s="1"/>
      <c r="J30" s="47"/>
      <c r="K30" s="47"/>
      <c r="L30" s="47"/>
      <c r="M30" s="1"/>
      <c r="N30" s="1"/>
      <c r="O30" s="1"/>
      <c r="P30" s="1"/>
      <c r="Q30" s="145"/>
      <c r="R30" s="145"/>
      <c r="S30" s="145"/>
      <c r="T30" s="145"/>
      <c r="U30" s="145"/>
      <c r="V30" s="1"/>
      <c r="W30" s="100"/>
      <c r="X30" s="1"/>
      <c r="Y30" s="89"/>
      <c r="Z30" s="89"/>
      <c r="AA30" s="89"/>
      <c r="AB30" s="89"/>
      <c r="AC30" s="89"/>
      <c r="AD30" s="89"/>
    </row>
    <row r="31" spans="1:30" x14ac:dyDescent="0.25">
      <c r="A31" s="99"/>
      <c r="B31" s="100"/>
      <c r="C31" s="1"/>
      <c r="D31" s="100"/>
      <c r="E31" s="101"/>
      <c r="G31" s="1"/>
      <c r="H31" s="79"/>
      <c r="I31" s="1"/>
      <c r="J31" s="47"/>
      <c r="K31" s="47"/>
      <c r="L31" s="47"/>
      <c r="M31" s="1"/>
      <c r="N31" s="1"/>
      <c r="O31" s="1"/>
      <c r="P31" s="1"/>
      <c r="Q31" s="145"/>
      <c r="R31" s="145"/>
      <c r="S31" s="145"/>
      <c r="T31" s="145"/>
      <c r="U31" s="145"/>
      <c r="V31" s="1"/>
      <c r="W31" s="100"/>
      <c r="X31" s="1"/>
      <c r="Y31" s="89"/>
      <c r="Z31" s="89"/>
      <c r="AA31" s="89"/>
      <c r="AB31" s="89"/>
      <c r="AC31" s="89"/>
      <c r="AD31" s="89"/>
    </row>
    <row r="32" spans="1:30" x14ac:dyDescent="0.25">
      <c r="A32" s="99"/>
      <c r="B32" s="100"/>
      <c r="C32" s="1"/>
      <c r="D32" s="100"/>
      <c r="E32" s="101"/>
      <c r="G32" s="1"/>
      <c r="H32" s="79"/>
      <c r="I32" s="1"/>
      <c r="J32" s="47"/>
      <c r="K32" s="47"/>
      <c r="L32" s="47"/>
      <c r="M32" s="1"/>
      <c r="N32" s="1"/>
      <c r="O32" s="1"/>
      <c r="P32" s="1"/>
      <c r="Q32" s="145"/>
      <c r="R32" s="145"/>
      <c r="S32" s="145"/>
      <c r="T32" s="145"/>
      <c r="U32" s="145"/>
      <c r="V32" s="1"/>
      <c r="W32" s="100"/>
      <c r="X32" s="1"/>
      <c r="Y32" s="89"/>
      <c r="Z32" s="89"/>
      <c r="AA32" s="89"/>
      <c r="AB32" s="89"/>
      <c r="AC32" s="89"/>
      <c r="AD32" s="89"/>
    </row>
    <row r="33" spans="1:30" x14ac:dyDescent="0.25">
      <c r="A33" s="99"/>
      <c r="B33" s="100"/>
      <c r="C33" s="1"/>
      <c r="D33" s="100"/>
      <c r="E33" s="101"/>
      <c r="G33" s="1"/>
      <c r="H33" s="79"/>
      <c r="I33" s="1"/>
      <c r="J33" s="47"/>
      <c r="K33" s="47"/>
      <c r="L33" s="47"/>
      <c r="M33" s="1"/>
      <c r="N33" s="1"/>
      <c r="O33" s="1"/>
      <c r="P33" s="1"/>
      <c r="Q33" s="145"/>
      <c r="R33" s="145"/>
      <c r="S33" s="145"/>
      <c r="T33" s="145"/>
      <c r="U33" s="145"/>
      <c r="V33" s="1"/>
      <c r="W33" s="100"/>
      <c r="X33" s="1"/>
      <c r="Y33" s="89"/>
      <c r="Z33" s="89"/>
      <c r="AA33" s="89"/>
      <c r="AB33" s="89"/>
      <c r="AC33" s="89"/>
      <c r="AD33" s="89"/>
    </row>
    <row r="34" spans="1:30" x14ac:dyDescent="0.25">
      <c r="A34" s="99"/>
      <c r="B34" s="100"/>
      <c r="C34" s="1"/>
      <c r="D34" s="100"/>
      <c r="E34" s="101"/>
      <c r="G34" s="1"/>
      <c r="H34" s="79"/>
      <c r="I34" s="1"/>
      <c r="J34" s="47"/>
      <c r="K34" s="47"/>
      <c r="L34" s="47"/>
      <c r="M34" s="1"/>
      <c r="N34" s="1"/>
      <c r="O34" s="1"/>
      <c r="P34" s="1"/>
      <c r="Q34" s="145"/>
      <c r="R34" s="145"/>
      <c r="S34" s="145"/>
      <c r="T34" s="145"/>
      <c r="U34" s="145"/>
      <c r="V34" s="1"/>
      <c r="W34" s="100"/>
      <c r="X34" s="1"/>
      <c r="Y34" s="89"/>
      <c r="Z34" s="89"/>
      <c r="AA34" s="89"/>
      <c r="AB34" s="89"/>
      <c r="AC34" s="89"/>
      <c r="AD34" s="89"/>
    </row>
  </sheetData>
  <sortState ref="B5:X6">
    <sortCondition ref="B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2019-01-27T19:16:34Z</dcterms:modified>
</cp:coreProperties>
</file>